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172.17.17.33\bsmef\DossiersPersonnels\Oubaair\Diffusion\Diffusion et publications\NSDD\2025\novembre\30\Site\"/>
    </mc:Choice>
  </mc:AlternateContent>
  <xr:revisionPtr revIDLastSave="0" documentId="13_ncr:1_{038A141B-C416-4995-8DDF-B6F58C8D083E}" xr6:coauthVersionLast="47" xr6:coauthVersionMax="47" xr10:uidLastSave="{00000000-0000-0000-0000-000000000000}"/>
  <bookViews>
    <workbookView xWindow="-110" yWindow="-110" windowWidth="19420" windowHeight="10420" tabRatio="787" firstSheet="4" activeTab="8" xr2:uid="{00000000-000D-0000-FFFF-FFFF00000000}"/>
  </bookViews>
  <sheets>
    <sheet name="TAND-MOROCCO(IMF)" sheetId="92" r:id="rId1"/>
    <sheet name="TAND-MOROCCO (Séries)" sheetId="93" r:id="rId2"/>
    <sheet name="E-TEMPLATE-I;II;III;VI " sheetId="76" r:id="rId3"/>
    <sheet name="TEMPLATE-I(Série)" sheetId="7" r:id="rId4"/>
    <sheet name="TEMPLATE-IV(Série)" sheetId="8" r:id="rId5"/>
    <sheet name="TEMPLATE-III(Série)" sheetId="9" r:id="rId6"/>
    <sheet name="TEMPLATE-II(Série)" sheetId="10" r:id="rId7"/>
    <sheet name="ARC-BAM(4mois) " sheetId="77" r:id="rId8"/>
    <sheet name="ARC-BAM(13mois) " sheetId="73" r:id="rId9"/>
  </sheets>
  <externalReferences>
    <externalReference r:id="rId10"/>
  </externalReferences>
  <definedNames>
    <definedName name="_xlnm.Print_Area" localSheetId="2">'E-TEMPLATE-I;II;III;VI '!$B$1:$G$147</definedName>
    <definedName name="_xlnm.Print_Area" localSheetId="1">'TAND-MOROCCO (Séries)'!$A$2:$KD$98</definedName>
    <definedName name="_xlnm.Print_Area" localSheetId="0">'TAND-MOROCCO(IMF)'!$A$19:$G$57</definedName>
    <definedName name="_xlnm.Print_Area" localSheetId="6">'TEMPLATE-II(Série)'!$A$1:$B$24</definedName>
    <definedName name="_xlnm.Print_Area" localSheetId="5">'TEMPLATE-III(Série)'!$A$1:$A$43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A9" i="10" l="1"/>
  <c r="SA8" i="10"/>
  <c r="SD7" i="10"/>
  <c r="SC7" i="10"/>
  <c r="SB7" i="10"/>
  <c r="SA7" i="10" s="1"/>
  <c r="RV7" i="9"/>
  <c r="RY6" i="9"/>
  <c r="RX6" i="9"/>
  <c r="RW6" i="9"/>
  <c r="RV6" i="9" s="1"/>
  <c r="RR7" i="9"/>
  <c r="RU6" i="9"/>
  <c r="RT6" i="9"/>
  <c r="RS6" i="9"/>
  <c r="RR6" i="9" s="1"/>
  <c r="RW9" i="10"/>
  <c r="RW8" i="10"/>
  <c r="RZ7" i="10"/>
  <c r="RY7" i="10"/>
  <c r="RX7" i="10"/>
  <c r="RW7" i="10"/>
  <c r="RS9" i="10"/>
  <c r="RS8" i="10"/>
  <c r="RV7" i="10"/>
  <c r="RU7" i="10"/>
  <c r="RT7" i="10"/>
  <c r="RS7" i="10"/>
  <c r="RN7" i="9"/>
  <c r="RQ6" i="9"/>
  <c r="RP6" i="9"/>
  <c r="RO6" i="9"/>
  <c r="RN6" i="9" s="1"/>
  <c r="RJ7" i="9"/>
  <c r="RM6" i="9"/>
  <c r="RL6" i="9"/>
  <c r="RK6" i="9"/>
  <c r="RJ6" i="9" s="1"/>
  <c r="RO7" i="10"/>
  <c r="RO9" i="10"/>
  <c r="RO8" i="10"/>
  <c r="RR7" i="10"/>
  <c r="RQ7" i="10"/>
  <c r="RP7" i="10"/>
  <c r="RK9" i="10"/>
  <c r="RK8" i="10"/>
  <c r="RN7" i="10"/>
  <c r="RM7" i="10"/>
  <c r="RL7" i="10"/>
  <c r="RK7" i="10"/>
  <c r="RF7" i="9"/>
  <c r="RI6" i="9"/>
  <c r="RH6" i="9"/>
  <c r="RG6" i="9"/>
  <c r="RF6" i="9"/>
  <c r="RG9" i="10"/>
  <c r="RG8" i="10"/>
  <c r="RG7" i="10" s="1"/>
  <c r="RJ7" i="10"/>
  <c r="RI7" i="10"/>
  <c r="RH7" i="10"/>
  <c r="RB7" i="9"/>
  <c r="RE6" i="9"/>
  <c r="RD6" i="9"/>
  <c r="RC6" i="9"/>
  <c r="RB6" i="9" s="1"/>
  <c r="D58" i="76"/>
  <c r="G57" i="76"/>
  <c r="F57" i="76"/>
  <c r="E57" i="76"/>
  <c r="D40" i="76"/>
  <c r="D39" i="76"/>
  <c r="G38" i="76"/>
  <c r="F38" i="76"/>
  <c r="E38" i="76"/>
  <c r="QX7" i="9"/>
  <c r="RA6" i="9"/>
  <c r="QZ6" i="9"/>
  <c r="QY6" i="9"/>
  <c r="QY9" i="10"/>
  <c r="QY8" i="10"/>
  <c r="QY7" i="10" s="1"/>
  <c r="RB7" i="10"/>
  <c r="RA7" i="10"/>
  <c r="QZ7" i="10"/>
  <c r="QT7" i="9"/>
  <c r="QW6" i="9"/>
  <c r="QV6" i="9"/>
  <c r="QU6" i="9"/>
  <c r="QT6" i="9" s="1"/>
  <c r="QU9" i="10"/>
  <c r="QU8" i="10"/>
  <c r="QX7" i="10"/>
  <c r="QW7" i="10"/>
  <c r="QV7" i="10"/>
  <c r="QU7" i="10"/>
  <c r="QP7" i="9"/>
  <c r="QS6" i="9"/>
  <c r="QR6" i="9"/>
  <c r="QP6" i="9" s="1"/>
  <c r="QQ6" i="9"/>
  <c r="G91" i="76"/>
  <c r="D35" i="76"/>
  <c r="D55" i="76" s="1"/>
  <c r="QQ9" i="10"/>
  <c r="QQ8" i="10"/>
  <c r="QT7" i="10"/>
  <c r="QS7" i="10"/>
  <c r="QR7" i="10"/>
  <c r="QQ7" i="10"/>
  <c r="QL7" i="9"/>
  <c r="QO6" i="9"/>
  <c r="QN6" i="9"/>
  <c r="QM6" i="9"/>
  <c r="QL6" i="9"/>
  <c r="QM9" i="10"/>
  <c r="QM8" i="10"/>
  <c r="QM7" i="10" s="1"/>
  <c r="QP7" i="10"/>
  <c r="QO7" i="10"/>
  <c r="QN7" i="10"/>
  <c r="QH7" i="9"/>
  <c r="QK6" i="9"/>
  <c r="QJ6" i="9"/>
  <c r="QI6" i="9"/>
  <c r="QH6" i="9" s="1"/>
  <c r="QI9" i="10"/>
  <c r="QI7" i="10" s="1"/>
  <c r="QI8" i="10"/>
  <c r="QL7" i="10"/>
  <c r="QK7" i="10"/>
  <c r="QJ7" i="10"/>
  <c r="QD7" i="9"/>
  <c r="QG6" i="9"/>
  <c r="QF6" i="9"/>
  <c r="QE6" i="9"/>
  <c r="QD6" i="9" s="1"/>
  <c r="FA4" i="7"/>
  <c r="EZ4" i="7"/>
  <c r="EY4" i="7"/>
  <c r="EX4" i="7"/>
  <c r="EW4" i="7"/>
  <c r="EV4" i="7"/>
  <c r="EU4" i="7"/>
  <c r="ET4" i="7"/>
  <c r="ES4" i="7"/>
  <c r="ER4" i="7"/>
  <c r="EQ4" i="7"/>
  <c r="EP4" i="7"/>
  <c r="D57" i="76" l="1"/>
  <c r="D38" i="76"/>
  <c r="QX6" i="9"/>
  <c r="A1" i="8"/>
  <c r="A1" i="9" s="1"/>
  <c r="A1" i="10" s="1"/>
  <c r="B1" i="73" s="1"/>
  <c r="QE9" i="10"/>
  <c r="QE8" i="10"/>
  <c r="QE7" i="10" s="1"/>
  <c r="QH7" i="10"/>
  <c r="QG7" i="10"/>
  <c r="QF7" i="10"/>
  <c r="PZ7" i="9"/>
  <c r="QC6" i="9"/>
  <c r="QB6" i="9"/>
  <c r="QA6" i="9"/>
  <c r="QA9" i="10"/>
  <c r="PW9" i="10"/>
  <c r="QA8" i="10"/>
  <c r="PW8" i="10"/>
  <c r="PW7" i="10" s="1"/>
  <c r="QD7" i="10"/>
  <c r="QC7" i="10"/>
  <c r="QB7" i="10"/>
  <c r="QA7" i="10"/>
  <c r="PZ7" i="10"/>
  <c r="PY7" i="10"/>
  <c r="PX7" i="10"/>
  <c r="PV7" i="9"/>
  <c r="PR7" i="9"/>
  <c r="PY6" i="9"/>
  <c r="PV6" i="9" s="1"/>
  <c r="PX6" i="9"/>
  <c r="PW6" i="9"/>
  <c r="PU6" i="9"/>
  <c r="PT6" i="9"/>
  <c r="PS6" i="9"/>
  <c r="PR6" i="9"/>
  <c r="PS9" i="10"/>
  <c r="PS8" i="10"/>
  <c r="PS7" i="10" s="1"/>
  <c r="PV7" i="10"/>
  <c r="PU7" i="10"/>
  <c r="PT7" i="10"/>
  <c r="PN7" i="9"/>
  <c r="PQ6" i="9"/>
  <c r="PP6" i="9"/>
  <c r="PO6" i="9"/>
  <c r="PO9" i="10"/>
  <c r="PO8" i="10"/>
  <c r="PO7" i="10" s="1"/>
  <c r="PR7" i="10"/>
  <c r="PQ7" i="10"/>
  <c r="PP7" i="10"/>
  <c r="PJ7" i="9"/>
  <c r="PM6" i="9"/>
  <c r="PL6" i="9"/>
  <c r="PK6" i="9"/>
  <c r="PJ6" i="9"/>
  <c r="PZ6" i="9" l="1"/>
  <c r="PN6" i="9"/>
  <c r="PK9" i="10"/>
  <c r="PK8" i="10"/>
  <c r="PN7" i="10"/>
  <c r="PM7" i="10"/>
  <c r="PL7" i="10"/>
  <c r="PK7" i="10"/>
  <c r="PF7" i="9"/>
  <c r="PI6" i="9"/>
  <c r="PH6" i="9"/>
  <c r="PG6" i="9"/>
  <c r="PF6" i="9" s="1"/>
  <c r="PG9" i="10" l="1"/>
  <c r="PG8" i="10"/>
  <c r="PG7" i="10" s="1"/>
  <c r="PJ7" i="10"/>
  <c r="PI7" i="10"/>
  <c r="PH7" i="10"/>
  <c r="PB7" i="9"/>
  <c r="PE6" i="9"/>
  <c r="PD6" i="9"/>
  <c r="PC6" i="9"/>
  <c r="PB6" i="9" s="1"/>
  <c r="PC9" i="10"/>
  <c r="PC8" i="10"/>
  <c r="PC7" i="10" s="1"/>
  <c r="PF7" i="10"/>
  <c r="PE7" i="10"/>
  <c r="PD7" i="10"/>
  <c r="OX7" i="9"/>
  <c r="PA6" i="9"/>
  <c r="OZ6" i="9"/>
  <c r="OY6" i="9"/>
  <c r="OY9" i="10"/>
  <c r="OY8" i="10"/>
  <c r="PB7" i="10"/>
  <c r="PA7" i="10"/>
  <c r="OZ7" i="10"/>
  <c r="OT7" i="9"/>
  <c r="OW6" i="9"/>
  <c r="OV6" i="9"/>
  <c r="OU6" i="9"/>
  <c r="OU9" i="10"/>
  <c r="OU8" i="10"/>
  <c r="OU7" i="10" s="1"/>
  <c r="OX7" i="10"/>
  <c r="OW7" i="10"/>
  <c r="OV7" i="10"/>
  <c r="OP7" i="9"/>
  <c r="OS6" i="9"/>
  <c r="OP6" i="9" s="1"/>
  <c r="OR6" i="9"/>
  <c r="OQ6" i="9"/>
  <c r="OQ9" i="10"/>
  <c r="OQ7" i="10" s="1"/>
  <c r="OQ8" i="10"/>
  <c r="OT7" i="10"/>
  <c r="OS7" i="10"/>
  <c r="OR7" i="10"/>
  <c r="OL7" i="9"/>
  <c r="OO6" i="9"/>
  <c r="ON6" i="9"/>
  <c r="OM6" i="9"/>
  <c r="OL6" i="9" s="1"/>
  <c r="OM9" i="10"/>
  <c r="OM8" i="10"/>
  <c r="OM7" i="10" s="1"/>
  <c r="OP7" i="10"/>
  <c r="OO7" i="10"/>
  <c r="ON7" i="10"/>
  <c r="OH7" i="9"/>
  <c r="OK6" i="9"/>
  <c r="OJ6" i="9"/>
  <c r="OI6" i="9"/>
  <c r="OI9" i="10"/>
  <c r="OI8" i="10"/>
  <c r="OL7" i="10"/>
  <c r="OK7" i="10"/>
  <c r="OJ7" i="10"/>
  <c r="OD7" i="9"/>
  <c r="OG6" i="9"/>
  <c r="OF6" i="9"/>
  <c r="OE6" i="9"/>
  <c r="OD6" i="9" s="1"/>
  <c r="NZ7" i="9"/>
  <c r="OC6" i="9"/>
  <c r="OB6" i="9"/>
  <c r="OA6" i="9"/>
  <c r="NZ6" i="9" s="1"/>
  <c r="OE9" i="10"/>
  <c r="OE8" i="10"/>
  <c r="OH7" i="10"/>
  <c r="OG7" i="10"/>
  <c r="OF7" i="10"/>
  <c r="OA9" i="10"/>
  <c r="OA8" i="10"/>
  <c r="OD7" i="10"/>
  <c r="OC7" i="10"/>
  <c r="OB7" i="10"/>
  <c r="OA7" i="10"/>
  <c r="NV7" i="9"/>
  <c r="NY6" i="9"/>
  <c r="NX6" i="9"/>
  <c r="NW6" i="9"/>
  <c r="NW9" i="10"/>
  <c r="NW8" i="10"/>
  <c r="NW7" i="10" s="1"/>
  <c r="NZ7" i="10"/>
  <c r="NY7" i="10"/>
  <c r="NX7" i="10"/>
  <c r="NR7" i="9"/>
  <c r="NU6" i="9"/>
  <c r="NT6" i="9"/>
  <c r="NS6" i="9"/>
  <c r="NR6" i="9" s="1"/>
  <c r="NS9" i="10"/>
  <c r="NS7" i="10" s="1"/>
  <c r="NS8" i="10"/>
  <c r="NV7" i="10"/>
  <c r="NU7" i="10"/>
  <c r="NT7" i="10"/>
  <c r="NN7" i="9"/>
  <c r="NQ6" i="9"/>
  <c r="NP6" i="9"/>
  <c r="NO6" i="9"/>
  <c r="NO9" i="10"/>
  <c r="NO8" i="10"/>
  <c r="NR7" i="10"/>
  <c r="NQ7" i="10"/>
  <c r="NP7" i="10"/>
  <c r="NJ7" i="9"/>
  <c r="NM6" i="9"/>
  <c r="NL6" i="9"/>
  <c r="NK6" i="9"/>
  <c r="NJ6" i="9" s="1"/>
  <c r="NK9" i="10"/>
  <c r="NK8" i="10"/>
  <c r="NN7" i="10"/>
  <c r="NM7" i="10"/>
  <c r="NL7" i="10"/>
  <c r="NF7" i="9"/>
  <c r="NI6" i="9"/>
  <c r="NH6" i="9"/>
  <c r="NG6" i="9"/>
  <c r="NF6" i="9" s="1"/>
  <c r="NG9" i="10"/>
  <c r="NG8" i="10"/>
  <c r="NJ7" i="10"/>
  <c r="NI7" i="10"/>
  <c r="NH7" i="10"/>
  <c r="NG7" i="10"/>
  <c r="NB7" i="9"/>
  <c r="NE6" i="9"/>
  <c r="ND6" i="9"/>
  <c r="NC6" i="9"/>
  <c r="NC9" i="10"/>
  <c r="NC8" i="10"/>
  <c r="NF7" i="10"/>
  <c r="NE7" i="10"/>
  <c r="ND7" i="10"/>
  <c r="NC7" i="10"/>
  <c r="MX7" i="9"/>
  <c r="NA6" i="9"/>
  <c r="MZ6" i="9"/>
  <c r="MY6" i="9"/>
  <c r="NN6" i="9" l="1"/>
  <c r="OH6" i="9"/>
  <c r="OT6" i="9"/>
  <c r="OX6" i="9"/>
  <c r="OY7" i="10"/>
  <c r="OI7" i="10"/>
  <c r="OE7" i="10"/>
  <c r="NV6" i="9"/>
  <c r="NO7" i="10"/>
  <c r="NK7" i="10"/>
  <c r="NB6" i="9"/>
  <c r="MX6" i="9"/>
  <c r="MY9" i="10" l="1"/>
  <c r="MY8" i="10"/>
  <c r="NB7" i="10"/>
  <c r="NA7" i="10"/>
  <c r="MZ7" i="10"/>
  <c r="MT7" i="9"/>
  <c r="MW6" i="9"/>
  <c r="MV6" i="9"/>
  <c r="MU6" i="9"/>
  <c r="MT6" i="9" s="1"/>
  <c r="MY7" i="10" l="1"/>
  <c r="MU9" i="10"/>
  <c r="MU8" i="10"/>
  <c r="MU7" i="10" s="1"/>
  <c r="MX7" i="10"/>
  <c r="MW7" i="10"/>
  <c r="MV7" i="10"/>
  <c r="MP7" i="9"/>
  <c r="MS6" i="9"/>
  <c r="MR6" i="9"/>
  <c r="MQ6" i="9"/>
  <c r="MP6" i="9" l="1"/>
  <c r="MQ9" i="10"/>
  <c r="MQ8" i="10"/>
  <c r="MT7" i="10"/>
  <c r="MS7" i="10"/>
  <c r="MR7" i="10"/>
  <c r="ML7" i="9"/>
  <c r="MO6" i="9"/>
  <c r="MN6" i="9"/>
  <c r="MM6" i="9"/>
  <c r="MQ7" i="10" l="1"/>
  <c r="ML6" i="9"/>
  <c r="MM9" i="10"/>
  <c r="MM8" i="10"/>
  <c r="MM7" i="10" s="1"/>
  <c r="MP7" i="10"/>
  <c r="MO7" i="10"/>
  <c r="MN7" i="10"/>
  <c r="MH7" i="9"/>
  <c r="MK6" i="9"/>
  <c r="MJ6" i="9"/>
  <c r="MI6" i="9"/>
  <c r="MH6" i="9" l="1"/>
  <c r="MD7" i="9"/>
  <c r="MG6" i="9"/>
  <c r="MF6" i="9"/>
  <c r="ME6" i="9"/>
  <c r="MD6" i="9" s="1"/>
  <c r="MI9" i="10"/>
  <c r="MI8" i="10"/>
  <c r="MI7" i="10" s="1"/>
  <c r="ML7" i="10"/>
  <c r="MK7" i="10"/>
  <c r="MJ7" i="10"/>
  <c r="ME9" i="10" l="1"/>
  <c r="ME8" i="10"/>
  <c r="MH7" i="10"/>
  <c r="MG7" i="10"/>
  <c r="MF7" i="10"/>
  <c r="ME7" i="10"/>
  <c r="LZ7" i="9"/>
  <c r="MC6" i="9"/>
  <c r="MB6" i="9"/>
  <c r="MA6" i="9"/>
  <c r="LZ6" i="9" l="1"/>
  <c r="MA9" i="10"/>
  <c r="MA8" i="10"/>
  <c r="MD7" i="10"/>
  <c r="MC7" i="10"/>
  <c r="MB7" i="10"/>
  <c r="LV7" i="9"/>
  <c r="LY6" i="9"/>
  <c r="LX6" i="9"/>
  <c r="LW6" i="9"/>
  <c r="LV6" i="9" l="1"/>
  <c r="MA7" i="10"/>
  <c r="LW9" i="10"/>
  <c r="LW8" i="10"/>
  <c r="LW7" i="10" s="1"/>
  <c r="LZ7" i="10"/>
  <c r="LY7" i="10"/>
  <c r="LX7" i="10"/>
  <c r="LR7" i="9"/>
  <c r="LU6" i="9"/>
  <c r="LT6" i="9"/>
  <c r="LR6" i="9" s="1"/>
  <c r="LS6" i="9"/>
  <c r="LO6" i="9" l="1"/>
  <c r="LP6" i="9"/>
  <c r="LQ6" i="9"/>
  <c r="LN7" i="9"/>
  <c r="LN6" i="9"/>
  <c r="LS9" i="10"/>
  <c r="LS8" i="10"/>
  <c r="LV7" i="10"/>
  <c r="LU7" i="10"/>
  <c r="LT7" i="10"/>
  <c r="LS7" i="10" l="1"/>
  <c r="LO9" i="10"/>
  <c r="LO8" i="10"/>
  <c r="LO7" i="10" s="1"/>
  <c r="LR7" i="10"/>
  <c r="LQ7" i="10"/>
  <c r="LP7" i="10"/>
  <c r="LJ7" i="9"/>
  <c r="LM6" i="9"/>
  <c r="LJ6" i="9" s="1"/>
  <c r="LL6" i="9"/>
  <c r="LK6" i="9"/>
  <c r="LK9" i="10" l="1"/>
  <c r="LK8" i="10"/>
  <c r="LN7" i="10"/>
  <c r="LM7" i="10"/>
  <c r="LL7" i="10"/>
  <c r="LK7" i="10"/>
  <c r="LF7" i="9"/>
  <c r="LI6" i="9"/>
  <c r="LH6" i="9"/>
  <c r="LG6" i="9"/>
  <c r="LF6" i="9" l="1"/>
  <c r="LG9" i="10"/>
  <c r="LG8" i="10"/>
  <c r="LJ7" i="10"/>
  <c r="LI7" i="10"/>
  <c r="LH7" i="10"/>
  <c r="LB7" i="9"/>
  <c r="LE6" i="9"/>
  <c r="LD6" i="9"/>
  <c r="LC6" i="9"/>
  <c r="LB6" i="9" l="1"/>
  <c r="LG7" i="10"/>
  <c r="KX7" i="9"/>
  <c r="LA6" i="9"/>
  <c r="KZ6" i="9"/>
  <c r="KY6" i="9"/>
  <c r="LC9" i="10"/>
  <c r="LC8" i="10"/>
  <c r="LC7" i="10" s="1"/>
  <c r="LF7" i="10"/>
  <c r="LE7" i="10"/>
  <c r="LD7" i="10"/>
  <c r="KX6" i="9" l="1"/>
  <c r="KY9" i="10"/>
  <c r="KY7" i="10" s="1"/>
  <c r="KY8" i="10"/>
  <c r="LB7" i="10"/>
  <c r="LA7" i="10"/>
  <c r="KZ7" i="10"/>
  <c r="KT7" i="9"/>
  <c r="KW6" i="9"/>
  <c r="KV6" i="9"/>
  <c r="KU6" i="9"/>
  <c r="KT6" i="9" l="1"/>
  <c r="KU9" i="10"/>
  <c r="KU8" i="10"/>
  <c r="KX7" i="10"/>
  <c r="KW7" i="10"/>
  <c r="KV7" i="10"/>
  <c r="KP7" i="9"/>
  <c r="KS6" i="9"/>
  <c r="KR6" i="9"/>
  <c r="KQ6" i="9"/>
  <c r="KU7" i="10" l="1"/>
  <c r="KP6" i="9"/>
  <c r="KQ9" i="10"/>
  <c r="KQ8" i="10"/>
  <c r="KQ7" i="10" s="1"/>
  <c r="KT7" i="10"/>
  <c r="KS7" i="10"/>
  <c r="KR7" i="10"/>
  <c r="KL7" i="9"/>
  <c r="KO6" i="9"/>
  <c r="KN6" i="9"/>
  <c r="KM6" i="9"/>
  <c r="KL6" i="9" l="1"/>
  <c r="KM9" i="10"/>
  <c r="KM7" i="10" s="1"/>
  <c r="KM8" i="10"/>
  <c r="KP7" i="10"/>
  <c r="KO7" i="10"/>
  <c r="KN7" i="10"/>
  <c r="KH7" i="9"/>
  <c r="KK6" i="9"/>
  <c r="KJ6" i="9"/>
  <c r="KI6" i="9"/>
  <c r="KH6" i="9" l="1"/>
  <c r="KD7" i="9"/>
  <c r="KG6" i="9"/>
  <c r="KF6" i="9"/>
  <c r="KE6" i="9"/>
  <c r="KI9" i="10"/>
  <c r="KI8" i="10"/>
  <c r="KI7" i="10" s="1"/>
  <c r="KL7" i="10"/>
  <c r="KK7" i="10"/>
  <c r="KJ7" i="10"/>
  <c r="KD6" i="9" l="1"/>
  <c r="KE9" i="10"/>
  <c r="KE8" i="10"/>
  <c r="KH7" i="10"/>
  <c r="KG7" i="10"/>
  <c r="KF7" i="10"/>
  <c r="JZ7" i="9"/>
  <c r="KC6" i="9"/>
  <c r="KB6" i="9"/>
  <c r="KA6" i="9"/>
  <c r="JZ6" i="9" l="1"/>
  <c r="KE7" i="10"/>
  <c r="JV7" i="9"/>
  <c r="JY6" i="9"/>
  <c r="JX6" i="9"/>
  <c r="JW6" i="9"/>
  <c r="JV6" i="9" l="1"/>
  <c r="JW9" i="10"/>
  <c r="JW8" i="10"/>
  <c r="JZ7" i="10"/>
  <c r="JY7" i="10"/>
  <c r="JX7" i="10"/>
  <c r="JR7" i="9"/>
  <c r="JU6" i="9"/>
  <c r="JT6" i="9"/>
  <c r="JS6" i="9"/>
  <c r="JW7" i="10" l="1"/>
  <c r="JR6" i="9"/>
  <c r="JS9" i="10"/>
  <c r="JS8" i="10"/>
  <c r="JV7" i="10"/>
  <c r="JU7" i="10"/>
  <c r="JT7" i="10"/>
  <c r="JN7" i="9"/>
  <c r="JQ6" i="9"/>
  <c r="JP6" i="9"/>
  <c r="JO6" i="9"/>
  <c r="JS7" i="10" l="1"/>
  <c r="JN6" i="9"/>
  <c r="JO9" i="10"/>
  <c r="JO8" i="10"/>
  <c r="JO7" i="10" s="1"/>
  <c r="JR7" i="10"/>
  <c r="JQ7" i="10"/>
  <c r="JP7" i="10"/>
  <c r="JJ7" i="9"/>
  <c r="JM6" i="9"/>
  <c r="JL6" i="9"/>
  <c r="JK6" i="9"/>
  <c r="JJ6" i="9" l="1"/>
  <c r="JK9" i="10"/>
  <c r="JK8" i="10"/>
  <c r="JN7" i="10"/>
  <c r="JM7" i="10"/>
  <c r="JL7" i="10"/>
  <c r="JF7" i="9"/>
  <c r="JI6" i="9"/>
  <c r="JH6" i="9"/>
  <c r="JG6" i="9"/>
  <c r="JK7" i="10" l="1"/>
  <c r="JF6" i="9"/>
  <c r="JG9" i="10"/>
  <c r="JG8" i="10"/>
  <c r="JG7" i="10" s="1"/>
  <c r="JJ7" i="10"/>
  <c r="JI7" i="10"/>
  <c r="JH7" i="10"/>
  <c r="JB7" i="9"/>
  <c r="JE6" i="9"/>
  <c r="JD6" i="9"/>
  <c r="JC6" i="9"/>
  <c r="JB6" i="9" l="1"/>
  <c r="JC9" i="10"/>
  <c r="JC8" i="10"/>
  <c r="JF7" i="10"/>
  <c r="JE7" i="10"/>
  <c r="JD7" i="10"/>
  <c r="IX7" i="9"/>
  <c r="JA6" i="9"/>
  <c r="IZ6" i="9"/>
  <c r="IY6" i="9"/>
  <c r="JC7" i="10" l="1"/>
  <c r="IX6" i="9"/>
  <c r="IZ7" i="10"/>
  <c r="JA7" i="10"/>
  <c r="JB7" i="10"/>
  <c r="IY8" i="10"/>
  <c r="IY9" i="10"/>
  <c r="IU6" i="9"/>
  <c r="IV6" i="9"/>
  <c r="IW6" i="9"/>
  <c r="IT7" i="9"/>
  <c r="IY7" i="10" l="1"/>
  <c r="IT6" i="9"/>
  <c r="IV7" i="10"/>
  <c r="IW7" i="10"/>
  <c r="IX7" i="10"/>
  <c r="IU8" i="10"/>
  <c r="IU9" i="10"/>
  <c r="IQ6" i="9"/>
  <c r="IR6" i="9"/>
  <c r="IS6" i="9"/>
  <c r="IP7" i="9"/>
  <c r="IU7" i="10" l="1"/>
  <c r="IP6" i="9"/>
  <c r="IQ9" i="10"/>
  <c r="IM9" i="10"/>
  <c r="II9" i="10"/>
  <c r="IE9" i="10"/>
  <c r="IA9" i="10"/>
  <c r="HW9" i="10"/>
  <c r="HS9" i="10"/>
  <c r="HO9" i="10"/>
  <c r="HG9" i="10"/>
  <c r="HC9" i="10"/>
  <c r="GY9" i="10"/>
  <c r="GU9" i="10"/>
  <c r="GQ9" i="10"/>
  <c r="GM9" i="10"/>
  <c r="GI9" i="10"/>
  <c r="GE9" i="10"/>
  <c r="GA9" i="10"/>
  <c r="FW9" i="10"/>
  <c r="FS9" i="10"/>
  <c r="FO9" i="10"/>
  <c r="FK9" i="10"/>
  <c r="FG9" i="10"/>
  <c r="FC9" i="10"/>
  <c r="EY9" i="10"/>
  <c r="EU9" i="10"/>
  <c r="EQ9" i="10"/>
  <c r="EM9" i="10"/>
  <c r="EI9" i="10"/>
  <c r="EE9" i="10"/>
  <c r="EA9" i="10"/>
  <c r="DW9" i="10"/>
  <c r="DS9" i="10"/>
  <c r="DO9" i="10"/>
  <c r="DK9" i="10"/>
  <c r="DG9" i="10"/>
  <c r="DC9" i="10"/>
  <c r="CY9" i="10"/>
  <c r="CU9" i="10"/>
  <c r="CQ9" i="10"/>
  <c r="CM9" i="10"/>
  <c r="CI9" i="10"/>
  <c r="CE9" i="10"/>
  <c r="CA9" i="10"/>
  <c r="BW9" i="10"/>
  <c r="BS9" i="10"/>
  <c r="BO9" i="10"/>
  <c r="BK9" i="10"/>
  <c r="BG9" i="10"/>
  <c r="BC9" i="10"/>
  <c r="AY9" i="10"/>
  <c r="AU9" i="10"/>
  <c r="AQ9" i="10"/>
  <c r="AM9" i="10"/>
  <c r="AI9" i="10"/>
  <c r="AI7" i="10" s="1"/>
  <c r="AE9" i="10"/>
  <c r="AA9" i="10"/>
  <c r="W9" i="10"/>
  <c r="S9" i="10"/>
  <c r="IQ8" i="10"/>
  <c r="IM8" i="10"/>
  <c r="II8" i="10"/>
  <c r="II7" i="10" s="1"/>
  <c r="IE8" i="10"/>
  <c r="IA8" i="10"/>
  <c r="HW8" i="10"/>
  <c r="HS8" i="10"/>
  <c r="HO8" i="10"/>
  <c r="HG8" i="10"/>
  <c r="HC8" i="10"/>
  <c r="GY8" i="10"/>
  <c r="GY7" i="10" s="1"/>
  <c r="GU8" i="10"/>
  <c r="GQ8" i="10"/>
  <c r="GM8" i="10"/>
  <c r="GI8" i="10"/>
  <c r="GE8" i="10"/>
  <c r="GE7" i="10" s="1"/>
  <c r="GA8" i="10"/>
  <c r="FW8" i="10"/>
  <c r="FS8" i="10"/>
  <c r="FS7" i="10" s="1"/>
  <c r="FO8" i="10"/>
  <c r="FK8" i="10"/>
  <c r="FG8" i="10"/>
  <c r="FC8" i="10"/>
  <c r="EY8" i="10"/>
  <c r="EY7" i="10" s="1"/>
  <c r="EU8" i="10"/>
  <c r="EQ8" i="10"/>
  <c r="EM8" i="10"/>
  <c r="EI8" i="10"/>
  <c r="EE8" i="10"/>
  <c r="EA8" i="10"/>
  <c r="DW8" i="10"/>
  <c r="DS8" i="10"/>
  <c r="DS7" i="10" s="1"/>
  <c r="DO8" i="10"/>
  <c r="DK8" i="10"/>
  <c r="DG8" i="10"/>
  <c r="DG7" i="10" s="1"/>
  <c r="DC8" i="10"/>
  <c r="CY8" i="10"/>
  <c r="CU8" i="10"/>
  <c r="CQ8" i="10"/>
  <c r="CM8" i="10"/>
  <c r="CM7" i="10" s="1"/>
  <c r="CI8" i="10"/>
  <c r="CE8" i="10"/>
  <c r="CA8" i="10"/>
  <c r="CA7" i="10" s="1"/>
  <c r="BW8" i="10"/>
  <c r="BS8" i="10"/>
  <c r="BO8" i="10"/>
  <c r="BK8" i="10"/>
  <c r="BG8" i="10"/>
  <c r="BC8" i="10"/>
  <c r="AY8" i="10"/>
  <c r="AU8" i="10"/>
  <c r="AQ8" i="10"/>
  <c r="AQ7" i="10" s="1"/>
  <c r="AM8" i="10"/>
  <c r="AI8" i="10"/>
  <c r="AE8" i="10"/>
  <c r="AA8" i="10"/>
  <c r="AA7" i="10" s="1"/>
  <c r="W8" i="10"/>
  <c r="S8" i="10"/>
  <c r="IT7" i="10"/>
  <c r="IS7" i="10"/>
  <c r="IR7" i="10"/>
  <c r="IP7" i="10"/>
  <c r="IO7" i="10"/>
  <c r="IN7" i="10"/>
  <c r="IL7" i="10"/>
  <c r="IK7" i="10"/>
  <c r="IJ7" i="10"/>
  <c r="IH7" i="10"/>
  <c r="IG7" i="10"/>
  <c r="IF7" i="10"/>
  <c r="ID7" i="10"/>
  <c r="IC7" i="10"/>
  <c r="IB7" i="10"/>
  <c r="HZ7" i="10"/>
  <c r="HY7" i="10"/>
  <c r="HX7" i="10"/>
  <c r="HV7" i="10"/>
  <c r="HU7" i="10"/>
  <c r="HT7" i="10"/>
  <c r="HR7" i="10"/>
  <c r="HQ7" i="10"/>
  <c r="HP7" i="10"/>
  <c r="HJ7" i="10"/>
  <c r="HI7" i="10"/>
  <c r="HH7" i="10"/>
  <c r="HF7" i="10"/>
  <c r="HE7" i="10"/>
  <c r="HD7" i="10"/>
  <c r="HB7" i="10"/>
  <c r="HA7" i="10"/>
  <c r="GZ7" i="10"/>
  <c r="GX7" i="10"/>
  <c r="GW7" i="10"/>
  <c r="GV7" i="10"/>
  <c r="GT7" i="10"/>
  <c r="GS7" i="10"/>
  <c r="GR7" i="10"/>
  <c r="GP7" i="10"/>
  <c r="GO7" i="10"/>
  <c r="GN7" i="10"/>
  <c r="GL7" i="10"/>
  <c r="GK7" i="10"/>
  <c r="GJ7" i="10"/>
  <c r="GH7" i="10"/>
  <c r="GG7" i="10"/>
  <c r="GF7" i="10"/>
  <c r="GD7" i="10"/>
  <c r="GC7" i="10"/>
  <c r="GB7" i="10"/>
  <c r="GA7" i="10"/>
  <c r="FZ7" i="10"/>
  <c r="FY7" i="10"/>
  <c r="FX7" i="10"/>
  <c r="FV7" i="10"/>
  <c r="FU7" i="10"/>
  <c r="FT7" i="10"/>
  <c r="FR7" i="10"/>
  <c r="FQ7" i="10"/>
  <c r="FP7" i="10"/>
  <c r="FN7" i="10"/>
  <c r="FM7" i="10"/>
  <c r="FL7" i="10"/>
  <c r="FJ7" i="10"/>
  <c r="FI7" i="10"/>
  <c r="FH7" i="10"/>
  <c r="FF7" i="10"/>
  <c r="FE7" i="10"/>
  <c r="FD7" i="10"/>
  <c r="FB7" i="10"/>
  <c r="FA7" i="10"/>
  <c r="EZ7" i="10"/>
  <c r="EX7" i="10"/>
  <c r="EW7" i="10"/>
  <c r="EV7" i="10"/>
  <c r="EU7" i="10"/>
  <c r="ET7" i="10"/>
  <c r="ES7" i="10"/>
  <c r="ER7" i="10"/>
  <c r="EP7" i="10"/>
  <c r="EO7" i="10"/>
  <c r="EN7" i="10"/>
  <c r="EM7" i="10"/>
  <c r="EL7" i="10"/>
  <c r="EK7" i="10"/>
  <c r="EJ7" i="10"/>
  <c r="EH7" i="10"/>
  <c r="EG7" i="10"/>
  <c r="EF7" i="10"/>
  <c r="ED7" i="10"/>
  <c r="EC7" i="10"/>
  <c r="EB7" i="10"/>
  <c r="DZ7" i="10"/>
  <c r="DY7" i="10"/>
  <c r="DX7" i="10"/>
  <c r="DV7" i="10"/>
  <c r="DU7" i="10"/>
  <c r="DT7" i="10"/>
  <c r="DR7" i="10"/>
  <c r="DQ7" i="10"/>
  <c r="DP7" i="10"/>
  <c r="DN7" i="10"/>
  <c r="DM7" i="10"/>
  <c r="DL7" i="10"/>
  <c r="DJ7" i="10"/>
  <c r="DI7" i="10"/>
  <c r="DH7" i="10"/>
  <c r="DF7" i="10"/>
  <c r="DE7" i="10"/>
  <c r="DD7" i="10"/>
  <c r="DB7" i="10"/>
  <c r="DA7" i="10"/>
  <c r="CZ7" i="10"/>
  <c r="CX7" i="10"/>
  <c r="CW7" i="10"/>
  <c r="CV7" i="10"/>
  <c r="CT7" i="10"/>
  <c r="CS7" i="10"/>
  <c r="CR7" i="10"/>
  <c r="CP7" i="10"/>
  <c r="CO7" i="10"/>
  <c r="CN7" i="10"/>
  <c r="CL7" i="10"/>
  <c r="CK7" i="10"/>
  <c r="CJ7" i="10"/>
  <c r="CH7" i="10"/>
  <c r="CG7" i="10"/>
  <c r="CF7" i="10"/>
  <c r="CD7" i="10"/>
  <c r="CC7" i="10"/>
  <c r="CB7" i="10"/>
  <c r="BZ7" i="10"/>
  <c r="BY7" i="10"/>
  <c r="BX7" i="10"/>
  <c r="BV7" i="10"/>
  <c r="BU7" i="10"/>
  <c r="BT7" i="10"/>
  <c r="BR7" i="10"/>
  <c r="BQ7" i="10"/>
  <c r="BP7" i="10"/>
  <c r="BN7" i="10"/>
  <c r="BM7" i="10"/>
  <c r="BL7" i="10"/>
  <c r="BJ7" i="10"/>
  <c r="BI7" i="10"/>
  <c r="BH7" i="10"/>
  <c r="BG7" i="10"/>
  <c r="BF7" i="10"/>
  <c r="BE7" i="10"/>
  <c r="BD7" i="10"/>
  <c r="BC7" i="10"/>
  <c r="BB7" i="10"/>
  <c r="BA7" i="10"/>
  <c r="AZ7" i="10"/>
  <c r="AY7" i="10"/>
  <c r="AX7" i="10"/>
  <c r="AW7" i="10"/>
  <c r="AV7" i="10"/>
  <c r="AU7" i="10"/>
  <c r="AT7" i="10"/>
  <c r="AS7" i="10"/>
  <c r="AR7" i="10"/>
  <c r="AP7" i="10"/>
  <c r="AO7" i="10"/>
  <c r="AN7" i="10"/>
  <c r="AL7" i="10"/>
  <c r="AK7" i="10"/>
  <c r="AJ7" i="10"/>
  <c r="AH7" i="10"/>
  <c r="AG7" i="10"/>
  <c r="AF7" i="10"/>
  <c r="AD7" i="10"/>
  <c r="AC7" i="10"/>
  <c r="AB7" i="10"/>
  <c r="Z7" i="10"/>
  <c r="Y7" i="10"/>
  <c r="X7" i="10"/>
  <c r="V7" i="10"/>
  <c r="U7" i="10"/>
  <c r="T7" i="10"/>
  <c r="IL7" i="9"/>
  <c r="IH7" i="9"/>
  <c r="ID7" i="9"/>
  <c r="HZ7" i="9"/>
  <c r="HY7" i="9"/>
  <c r="HX7" i="9"/>
  <c r="HW7" i="9"/>
  <c r="HU7" i="9"/>
  <c r="HT7" i="9"/>
  <c r="HS7" i="9"/>
  <c r="HQ7" i="9"/>
  <c r="HP7" i="9"/>
  <c r="HO7" i="9"/>
  <c r="HM7" i="9"/>
  <c r="HL7" i="9"/>
  <c r="HK7" i="9"/>
  <c r="HI7" i="9"/>
  <c r="HH7" i="9"/>
  <c r="HG7" i="9"/>
  <c r="HE7" i="9"/>
  <c r="HD7" i="9"/>
  <c r="HC7" i="9"/>
  <c r="GX7" i="9"/>
  <c r="GT7" i="9"/>
  <c r="GP7" i="9"/>
  <c r="GL7" i="9"/>
  <c r="GH7" i="9"/>
  <c r="GD7" i="9"/>
  <c r="FZ7" i="9"/>
  <c r="FV7" i="9"/>
  <c r="FR7" i="9"/>
  <c r="FN7" i="9"/>
  <c r="FJ7" i="9"/>
  <c r="FF7" i="9"/>
  <c r="FB7" i="9"/>
  <c r="EX7" i="9"/>
  <c r="ET7" i="9"/>
  <c r="EP7" i="9"/>
  <c r="EL7" i="9"/>
  <c r="EH7" i="9"/>
  <c r="ED7" i="9"/>
  <c r="DZ7" i="9"/>
  <c r="DV7" i="9"/>
  <c r="DR7" i="9"/>
  <c r="DN7" i="9"/>
  <c r="DJ7" i="9"/>
  <c r="DF7" i="9"/>
  <c r="DB7" i="9"/>
  <c r="CX7" i="9"/>
  <c r="CT7" i="9"/>
  <c r="CP7" i="9"/>
  <c r="CL7" i="9"/>
  <c r="CH7" i="9"/>
  <c r="CD7" i="9"/>
  <c r="BZ7" i="9"/>
  <c r="BV7" i="9"/>
  <c r="BR7" i="9"/>
  <c r="BN7" i="9"/>
  <c r="BJ7" i="9"/>
  <c r="BF7" i="9"/>
  <c r="BB7" i="9"/>
  <c r="AX7" i="9"/>
  <c r="AH7" i="9"/>
  <c r="AH6" i="9" s="1"/>
  <c r="AD7" i="9"/>
  <c r="AD6" i="9" s="1"/>
  <c r="Z7" i="9"/>
  <c r="Z6" i="9" s="1"/>
  <c r="V7" i="9"/>
  <c r="V6" i="9" s="1"/>
  <c r="R7" i="9"/>
  <c r="R6" i="9" s="1"/>
  <c r="N7" i="9"/>
  <c r="N6" i="9" s="1"/>
  <c r="J7" i="9"/>
  <c r="J6" i="9" s="1"/>
  <c r="F7" i="9"/>
  <c r="F6" i="9" s="1"/>
  <c r="B7" i="9"/>
  <c r="B6" i="9" s="1"/>
  <c r="IO6" i="9"/>
  <c r="IN6" i="9"/>
  <c r="IM6" i="9"/>
  <c r="IK6" i="9"/>
  <c r="IJ6" i="9"/>
  <c r="II6" i="9"/>
  <c r="IG6" i="9"/>
  <c r="IF6" i="9"/>
  <c r="IE6" i="9"/>
  <c r="IC6" i="9"/>
  <c r="IB6" i="9"/>
  <c r="IA6" i="9"/>
  <c r="HV6" i="9"/>
  <c r="HR6" i="9"/>
  <c r="HN6" i="9"/>
  <c r="HJ6" i="9"/>
  <c r="HF6" i="9"/>
  <c r="HB6" i="9"/>
  <c r="HA6" i="9"/>
  <c r="GZ6" i="9"/>
  <c r="GY6" i="9"/>
  <c r="GW6" i="9"/>
  <c r="GV6" i="9"/>
  <c r="GU6" i="9"/>
  <c r="GS6" i="9"/>
  <c r="GR6" i="9"/>
  <c r="GQ6" i="9"/>
  <c r="GO6" i="9"/>
  <c r="GN6" i="9"/>
  <c r="GM6" i="9"/>
  <c r="GK6" i="9"/>
  <c r="GJ6" i="9"/>
  <c r="GI6" i="9"/>
  <c r="GG6" i="9"/>
  <c r="GF6" i="9"/>
  <c r="GE6" i="9"/>
  <c r="GC6" i="9"/>
  <c r="GB6" i="9"/>
  <c r="GA6" i="9"/>
  <c r="FY6" i="9"/>
  <c r="FX6" i="9"/>
  <c r="FW6" i="9"/>
  <c r="FU6" i="9"/>
  <c r="FT6" i="9"/>
  <c r="FS6" i="9"/>
  <c r="FQ6" i="9"/>
  <c r="FP6" i="9"/>
  <c r="FO6" i="9"/>
  <c r="FM6" i="9"/>
  <c r="FL6" i="9"/>
  <c r="FK6" i="9"/>
  <c r="FI6" i="9"/>
  <c r="FH6" i="9"/>
  <c r="FG6" i="9"/>
  <c r="FE6" i="9"/>
  <c r="FD6" i="9"/>
  <c r="FC6" i="9"/>
  <c r="FA6" i="9"/>
  <c r="EZ6" i="9"/>
  <c r="EY6" i="9"/>
  <c r="EW6" i="9"/>
  <c r="EV6" i="9"/>
  <c r="EU6" i="9"/>
  <c r="ES6" i="9"/>
  <c r="ER6" i="9"/>
  <c r="EQ6" i="9"/>
  <c r="EO6" i="9"/>
  <c r="EN6" i="9"/>
  <c r="EM6" i="9"/>
  <c r="EK6" i="9"/>
  <c r="EJ6" i="9"/>
  <c r="EI6" i="9"/>
  <c r="EG6" i="9"/>
  <c r="EF6" i="9"/>
  <c r="EE6" i="9"/>
  <c r="EC6" i="9"/>
  <c r="EB6" i="9"/>
  <c r="EA6" i="9"/>
  <c r="DY6" i="9"/>
  <c r="DX6" i="9"/>
  <c r="DW6" i="9"/>
  <c r="DU6" i="9"/>
  <c r="DT6" i="9"/>
  <c r="DS6" i="9"/>
  <c r="DQ6" i="9"/>
  <c r="DP6" i="9"/>
  <c r="DO6" i="9"/>
  <c r="DM6" i="9"/>
  <c r="DL6" i="9"/>
  <c r="DK6" i="9"/>
  <c r="DI6" i="9"/>
  <c r="DH6" i="9"/>
  <c r="DG6" i="9"/>
  <c r="DE6" i="9"/>
  <c r="DD6" i="9"/>
  <c r="DC6" i="9"/>
  <c r="DA6" i="9"/>
  <c r="CZ6" i="9"/>
  <c r="CY6" i="9"/>
  <c r="CW6" i="9"/>
  <c r="CV6" i="9"/>
  <c r="CU6" i="9"/>
  <c r="CS6" i="9"/>
  <c r="CR6" i="9"/>
  <c r="CQ6" i="9"/>
  <c r="CO6" i="9"/>
  <c r="CN6" i="9"/>
  <c r="CM6" i="9"/>
  <c r="CK6" i="9"/>
  <c r="CJ6" i="9"/>
  <c r="CI6" i="9"/>
  <c r="CG6" i="9"/>
  <c r="CF6" i="9"/>
  <c r="CE6" i="9"/>
  <c r="CC6" i="9"/>
  <c r="CB6" i="9"/>
  <c r="CA6" i="9"/>
  <c r="BY6" i="9"/>
  <c r="BX6" i="9"/>
  <c r="BW6" i="9"/>
  <c r="BU6" i="9"/>
  <c r="BT6" i="9"/>
  <c r="BS6" i="9"/>
  <c r="BQ6" i="9"/>
  <c r="BP6" i="9"/>
  <c r="BO6" i="9"/>
  <c r="BM6" i="9"/>
  <c r="BL6" i="9"/>
  <c r="BK6" i="9"/>
  <c r="BI6" i="9"/>
  <c r="BH6" i="9"/>
  <c r="BG6" i="9"/>
  <c r="BE6" i="9"/>
  <c r="BD6" i="9"/>
  <c r="BC6" i="9"/>
  <c r="BA6" i="9"/>
  <c r="AZ6" i="9"/>
  <c r="AY6" i="9"/>
  <c r="AS6" i="9"/>
  <c r="AR6" i="9"/>
  <c r="AQ6" i="9"/>
  <c r="AK6" i="9"/>
  <c r="AJ6" i="9"/>
  <c r="AI6" i="9"/>
  <c r="AG6" i="9"/>
  <c r="AF6" i="9"/>
  <c r="AE6" i="9"/>
  <c r="AC6" i="9"/>
  <c r="AB6" i="9"/>
  <c r="AA6" i="9"/>
  <c r="Y6" i="9"/>
  <c r="X6" i="9"/>
  <c r="W6" i="9"/>
  <c r="U6" i="9"/>
  <c r="T6" i="9"/>
  <c r="S6" i="9"/>
  <c r="Q6" i="9"/>
  <c r="P6" i="9"/>
  <c r="O6" i="9"/>
  <c r="M6" i="9"/>
  <c r="L6" i="9"/>
  <c r="K6" i="9"/>
  <c r="I6" i="9"/>
  <c r="H6" i="9"/>
  <c r="G6" i="9"/>
  <c r="E6" i="9"/>
  <c r="D6" i="9"/>
  <c r="C6" i="9"/>
  <c r="EQ7" i="10" l="1"/>
  <c r="EI7" i="10"/>
  <c r="BW7" i="10"/>
  <c r="DC7" i="10"/>
  <c r="FO7" i="10"/>
  <c r="GU7" i="10"/>
  <c r="IE7" i="10"/>
  <c r="BO7" i="10"/>
  <c r="S7" i="10"/>
  <c r="CE7" i="10"/>
  <c r="DK7" i="10"/>
  <c r="FW7" i="10"/>
  <c r="HC7" i="10"/>
  <c r="IM7" i="10"/>
  <c r="W7" i="10"/>
  <c r="CI7" i="10"/>
  <c r="DO7" i="10"/>
  <c r="HG7" i="10"/>
  <c r="IQ7" i="10"/>
  <c r="CU7" i="10"/>
  <c r="EA7" i="10"/>
  <c r="FG7" i="10"/>
  <c r="GM7" i="10"/>
  <c r="HW7" i="10"/>
  <c r="HO7" i="10"/>
  <c r="AM7" i="10"/>
  <c r="BS7" i="10"/>
  <c r="CY7" i="10"/>
  <c r="EE7" i="10"/>
  <c r="FK7" i="10"/>
  <c r="GQ7" i="10"/>
  <c r="IA7" i="10"/>
  <c r="AE7" i="10"/>
  <c r="BK7" i="10"/>
  <c r="CQ7" i="10"/>
  <c r="DW7" i="10"/>
  <c r="FC7" i="10"/>
  <c r="GI7" i="10"/>
  <c r="HS7" i="10"/>
  <c r="ID6" i="9"/>
  <c r="BV6" i="9"/>
  <c r="DB6" i="9"/>
  <c r="EH6" i="9"/>
  <c r="FN6" i="9"/>
  <c r="GT6" i="9"/>
  <c r="CT6" i="9"/>
  <c r="DZ6" i="9"/>
  <c r="FF6" i="9"/>
  <c r="IH6" i="9"/>
  <c r="FB6" i="9"/>
  <c r="GH6" i="9"/>
  <c r="CH6" i="9"/>
  <c r="DN6" i="9"/>
  <c r="ET6" i="9"/>
  <c r="DV6" i="9"/>
  <c r="BF6" i="9"/>
  <c r="CP6" i="9"/>
  <c r="BR6" i="9"/>
  <c r="AX6" i="9"/>
  <c r="IL6" i="9"/>
  <c r="HF7" i="9"/>
  <c r="HR7" i="9"/>
  <c r="FZ6" i="9"/>
  <c r="GL6" i="9"/>
  <c r="HJ7" i="9"/>
  <c r="BZ6" i="9"/>
  <c r="CL6" i="9"/>
  <c r="DF6" i="9"/>
  <c r="DR6" i="9"/>
  <c r="EL6" i="9"/>
  <c r="EX6" i="9"/>
  <c r="FR6" i="9"/>
  <c r="GD6" i="9"/>
  <c r="GX6" i="9"/>
  <c r="HB7" i="9"/>
  <c r="HV7" i="9"/>
  <c r="CD6" i="9"/>
  <c r="CX6" i="9"/>
  <c r="DJ6" i="9"/>
  <c r="ED6" i="9"/>
  <c r="EP6" i="9"/>
  <c r="FJ6" i="9"/>
  <c r="FV6" i="9"/>
  <c r="GP6" i="9"/>
  <c r="HZ6" i="9"/>
  <c r="HN7" i="9"/>
  <c r="AP6" i="9"/>
  <c r="BJ6" i="9"/>
  <c r="BB6" i="9"/>
  <c r="BN6" i="9"/>
</calcChain>
</file>

<file path=xl/sharedStrings.xml><?xml version="1.0" encoding="utf-8"?>
<sst xmlns="http://schemas.openxmlformats.org/spreadsheetml/2006/main" count="2377" uniqueCount="452">
  <si>
    <t>MOROCCO : Economic and Financial Data</t>
  </si>
  <si>
    <t>[Real 
Sector]</t>
  </si>
  <si>
    <t>[Fiscal 
Sector]</t>
  </si>
  <si>
    <t>[Financial
 Sector]</t>
  </si>
  <si>
    <t xml:space="preserve">[External Debt] </t>
  </si>
  <si>
    <t>[External Sector]</t>
  </si>
  <si>
    <t>[Population]</t>
  </si>
  <si>
    <t>Français</t>
  </si>
  <si>
    <t>Aout-16</t>
  </si>
  <si>
    <t>Data Category and Component</t>
  </si>
  <si>
    <t>Unit</t>
  </si>
  <si>
    <t>Latest Period</t>
  </si>
  <si>
    <t>Data for Latest Period</t>
  </si>
  <si>
    <t>Data for Previous Period</t>
  </si>
  <si>
    <t>% Change</t>
  </si>
  <si>
    <t>Other Information   (Hyperlink)</t>
  </si>
  <si>
    <t>Real Sector</t>
  </si>
  <si>
    <t>I-National Accounts</t>
  </si>
  <si>
    <t>  </t>
  </si>
  <si>
    <t>Haut Commissariat au Plan</t>
  </si>
  <si>
    <t>II- Production index</t>
  </si>
  <si>
    <t>III- Labour Market</t>
  </si>
  <si>
    <t>IV-Price Index</t>
  </si>
  <si>
    <t>   </t>
  </si>
  <si>
    <t>Fiscal Sector</t>
  </si>
  <si>
    <t>II-Central Government Operations</t>
  </si>
  <si>
    <t>Ministère des Finances et de la Privatisation</t>
  </si>
  <si>
    <t>III-Central Government Debt</t>
  </si>
  <si>
    <t>Financial Sector</t>
  </si>
  <si>
    <t>A/ Depository corporations Survey</t>
  </si>
  <si>
    <t>Bank Al-Maghrib</t>
  </si>
  <si>
    <t>M1</t>
  </si>
  <si>
    <t>MDH</t>
  </si>
  <si>
    <t>M2</t>
  </si>
  <si>
    <t>M3</t>
  </si>
  <si>
    <t> Net Foreign Assets</t>
  </si>
  <si>
    <t>Claims on nonresidents</t>
  </si>
  <si>
    <t>Liabilities to nonresidents</t>
  </si>
  <si>
    <t>Domestic claims</t>
  </si>
  <si>
    <t>Of which: Net claims on central government</t>
  </si>
  <si>
    <t xml:space="preserve">                - Claims on other sectors</t>
  </si>
  <si>
    <t>Claims on state and local government</t>
  </si>
  <si>
    <t>Claims on other financial corporations</t>
  </si>
  <si>
    <t>Claims on public nonfinancial corporations</t>
  </si>
  <si>
    <t>Claims on private sector</t>
  </si>
  <si>
    <t>Less : resources of a non monetary nature</t>
  </si>
  <si>
    <t xml:space="preserve">         other items (net)</t>
  </si>
  <si>
    <t>B/ central bank survey</t>
  </si>
  <si>
    <t>Claims on other depository corporations</t>
  </si>
  <si>
    <t>Net claims on central government</t>
  </si>
  <si>
    <t>Claims on other sectors</t>
  </si>
  <si>
    <t>Monetary base</t>
  </si>
  <si>
    <t>Other liabilities to other depository corporations</t>
  </si>
  <si>
    <t>Other items (net)</t>
  </si>
  <si>
    <t>C/ Interest rates (Daily)</t>
  </si>
  <si>
    <t> Main money market rates</t>
  </si>
  <si>
    <t> Government bond yield</t>
  </si>
  <si>
    <t>D/ Stock Exchange index (Daily)</t>
  </si>
  <si>
    <t> Stock exchange</t>
  </si>
  <si>
    <t>BVC</t>
  </si>
  <si>
    <t>External Sector</t>
  </si>
  <si>
    <t>A-Balance of payments **</t>
  </si>
  <si>
    <t>Office des Changes</t>
  </si>
  <si>
    <t>B-International reserves and foreign currency liquidity</t>
  </si>
  <si>
    <t> I-International reserves</t>
  </si>
  <si>
    <t>Gold</t>
  </si>
  <si>
    <t>SDR's</t>
  </si>
  <si>
    <t>Foreign currencies</t>
  </si>
  <si>
    <t>IMF reserve position</t>
  </si>
  <si>
    <t>Total</t>
  </si>
  <si>
    <t> II-Reserves Template</t>
  </si>
  <si>
    <t>C-Merchandise Trade</t>
  </si>
  <si>
    <t>D- International Investment position</t>
  </si>
  <si>
    <t>Direct Investment (net)</t>
  </si>
  <si>
    <t>E-Exchange rate (quotidien)</t>
  </si>
  <si>
    <t>GROSS EXTERNAL DEBT</t>
  </si>
  <si>
    <t>I - General Government</t>
  </si>
  <si>
    <t>II - Monetary Authorities</t>
  </si>
  <si>
    <t>  MDH</t>
  </si>
  <si>
    <t>a) Short-term</t>
  </si>
  <si>
    <t xml:space="preserve">   Money market instruments</t>
  </si>
  <si>
    <t xml:space="preserve">   Loans</t>
  </si>
  <si>
    <t xml:space="preserve">   Currency and deposits</t>
  </si>
  <si>
    <t xml:space="preserve">   Other debt liabilities</t>
  </si>
  <si>
    <t>b) Long term</t>
  </si>
  <si>
    <t xml:space="preserve">   Bonds and notes</t>
  </si>
  <si>
    <t>III - Banks</t>
  </si>
  <si>
    <t>IV - Other Sectors</t>
  </si>
  <si>
    <t xml:space="preserve">A- Public entreprises debt and guaranteed debt </t>
  </si>
  <si>
    <t>B- Private debt non guaranteed by the Government</t>
  </si>
  <si>
    <t>V - Direct Investment</t>
  </si>
  <si>
    <t>POPULATION</t>
  </si>
  <si>
    <t> Population</t>
  </si>
  <si>
    <t>*  For the fiscal sector statistics, the previous period refer to the same period of the previous year</t>
  </si>
  <si>
    <t>** Changes in balances are expressed in millions of dirhams (MDH)</t>
  </si>
  <si>
    <t>Source : BANK  AL-MAGHRIB</t>
  </si>
  <si>
    <t>IV. Memo items</t>
  </si>
  <si>
    <t>Data Template on International Reserves/Foreign Currency Liquidity</t>
  </si>
  <si>
    <t xml:space="preserve"> (Information to be disclosed by the monetary authorities and</t>
  </si>
  <si>
    <t xml:space="preserve">other central government, excluding social security ) </t>
  </si>
  <si>
    <t xml:space="preserve">I. Official reserve assets and other foreign currency assets (approximate market value) </t>
  </si>
  <si>
    <t>A.  Official reserve assets</t>
  </si>
  <si>
    <t>(1)  Foreign currency reserves (in convertible foreign currencies)</t>
  </si>
  <si>
    <t>(a)  Securities</t>
  </si>
  <si>
    <t>of which: issuer headquartered in reporting country but located abroad</t>
  </si>
  <si>
    <t>(b)  total currency and deposits with:</t>
  </si>
  <si>
    <t>(i)  other national central banks, BIS and IMF</t>
  </si>
  <si>
    <t>(ii)  banks headquartered in the reporting country</t>
  </si>
  <si>
    <t>of which:  located abroad</t>
  </si>
  <si>
    <t>(iii)  banks headquartered outside the reporting country</t>
  </si>
  <si>
    <t>of which:  located in the reporting country</t>
  </si>
  <si>
    <t>(2)  IMF reserve position</t>
  </si>
  <si>
    <t>(3)  SDRs</t>
  </si>
  <si>
    <t>(4)  gold (including gold deposits and, if appropriate, gold swapped)</t>
  </si>
  <si>
    <t>— volume in million fine troy ounces</t>
  </si>
  <si>
    <t>(5)  other reserve assets (specify)</t>
  </si>
  <si>
    <t>— financial derivatives</t>
  </si>
  <si>
    <t>—  loans to nonbank nonresidents</t>
  </si>
  <si>
    <t>— other</t>
  </si>
  <si>
    <t>B.  Other foreign currency assets (specify)</t>
  </si>
  <si>
    <t>— securities not included in official reserve assets</t>
  </si>
  <si>
    <t>— deposits not included in official reserve assets</t>
  </si>
  <si>
    <t>— loans not included in official reserve assets</t>
  </si>
  <si>
    <t>— financial derivatives not included in official reserve assets</t>
  </si>
  <si>
    <t>— gold not included in official reserve assets</t>
  </si>
  <si>
    <t>II. Predetermined short‑term net drains on foreign currency assets (nominal value)</t>
  </si>
  <si>
    <t xml:space="preserve">    Maturity breakdown (residual maturity)</t>
  </si>
  <si>
    <t>Up to 1 month</t>
  </si>
  <si>
    <t>More than 1 month and up to 3 months</t>
  </si>
  <si>
    <t>More than 3 months and up to 1 year</t>
  </si>
  <si>
    <t xml:space="preserve">1.  Foreign currency loans, securities, and deposits </t>
  </si>
  <si>
    <t>— outflows (-)</t>
  </si>
  <si>
    <t>Principal</t>
  </si>
  <si>
    <t>Interest</t>
  </si>
  <si>
    <t>— inflows (+)</t>
  </si>
  <si>
    <t>2.  Aggregate short and long positions in forwards and futures in foreign 
    currencies vis‑à‑ vis the domestic currency (including the forward leg 
    of currency swaps)</t>
  </si>
  <si>
    <t xml:space="preserve">(a)  Short positions (‑) </t>
  </si>
  <si>
    <t>(b)  Long positions (+)</t>
  </si>
  <si>
    <t>3.  Other (specify)</t>
  </si>
  <si>
    <t>— outflows related to repos (-)</t>
  </si>
  <si>
    <t xml:space="preserve">— inflows related to reverse repos(+) </t>
  </si>
  <si>
    <t>— trade credit (-)</t>
  </si>
  <si>
    <t>— trade credit (+)</t>
  </si>
  <si>
    <t>— other accounts payable (-)</t>
  </si>
  <si>
    <t>— other accounts receivable (+)</t>
  </si>
  <si>
    <t>III.  Contingent short‑term net drains on foreign currency assets (nominal value)</t>
  </si>
  <si>
    <t>Maturity breakdown (residual maturity)</t>
  </si>
  <si>
    <t>1.  Contingent liabilities in foreign currency</t>
  </si>
  <si>
    <t>(a)  Collateral guarantees on debt falling due within 1 year</t>
  </si>
  <si>
    <t>(b)  Other contingent liabilities</t>
  </si>
  <si>
    <t>2.  Foreign currency securities issued with embedded options 
     (puttable bonds)</t>
  </si>
  <si>
    <t>3.  Undrawn,  unconditional credit lines       provided by:</t>
  </si>
  <si>
    <t>(a) other national monetary authorities, BIS, IMF, and other international organizations</t>
  </si>
  <si>
    <t>(b)  banks and other financial institutions headquartered in the reporting country (+)</t>
  </si>
  <si>
    <t>(c)  banks and other financial institutions headquartered outside the reporting country (+)</t>
  </si>
  <si>
    <t xml:space="preserve">4.  Aggregate short and long positions of options in foreign currencies vis‑à‑vis the domestic currency  </t>
  </si>
  <si>
    <t>(a)  Short positions</t>
  </si>
  <si>
    <t>(i)  Bought puts</t>
  </si>
  <si>
    <t>(ii)  Written calls</t>
  </si>
  <si>
    <t>(b)  Long positions</t>
  </si>
  <si>
    <t>(i)  Bought calls</t>
  </si>
  <si>
    <t>(ii)  Written puts</t>
  </si>
  <si>
    <t xml:space="preserve">PRO MEMORIA: In‑the‑money options </t>
  </si>
  <si>
    <t>(1)  At current exchange rates</t>
  </si>
  <si>
    <t>(a)  Short position</t>
  </si>
  <si>
    <t>(b)  Long position</t>
  </si>
  <si>
    <t>(2)  + 5 % (depreciation of 5%)</t>
  </si>
  <si>
    <t>(3)   - 5 % (appreciation of 5%)</t>
  </si>
  <si>
    <t>(a) Short position</t>
  </si>
  <si>
    <t xml:space="preserve"> (b)  Long position</t>
  </si>
  <si>
    <t>(4)  +10 % (depreciation of 10%)</t>
  </si>
  <si>
    <t>(5)  - 10 % (appreciation of 10%)</t>
  </si>
  <si>
    <t xml:space="preserve">(a)  Short position </t>
  </si>
  <si>
    <t>(6)   Other (specify)</t>
  </si>
  <si>
    <t xml:space="preserve">(1) To be reported with standard periodicity and timeliness: </t>
  </si>
  <si>
    <t>(a) short‑term domestic currency debt indexed to the exchange rate</t>
  </si>
  <si>
    <t xml:space="preserve">(b) financial instruments denominated in foreign currency and settled by other means (e.g., in domestic currency) </t>
  </si>
  <si>
    <t>—nondeliverable forwards</t>
  </si>
  <si>
    <t>—short positions</t>
  </si>
  <si>
    <t>—long positions</t>
  </si>
  <si>
    <t>—other instruments</t>
  </si>
  <si>
    <t xml:space="preserve">(c) pledged assets </t>
  </si>
  <si>
    <t>—included in reserve assets</t>
  </si>
  <si>
    <t>—included in other foreign currency assets</t>
  </si>
  <si>
    <t xml:space="preserve">(d) securities lent and on repo </t>
  </si>
  <si>
    <t>—lent or repoed and included in Section I</t>
  </si>
  <si>
    <t>—lent or repoed but not included in Section I</t>
  </si>
  <si>
    <t>—borrowed or acquired and included in Section I</t>
  </si>
  <si>
    <t>—borrowed or acquired but not included in Section I</t>
  </si>
  <si>
    <t xml:space="preserve">(e) financial derivative assets (net, marked to market) </t>
  </si>
  <si>
    <t>—forwards</t>
  </si>
  <si>
    <t>—futures</t>
  </si>
  <si>
    <t>—swaps</t>
  </si>
  <si>
    <t>—options</t>
  </si>
  <si>
    <t>—other</t>
  </si>
  <si>
    <t>(f) derivatives (forward, futures, or options contracts) that have a residual maturity greater than one year,which are subject
    to margin calls.</t>
  </si>
  <si>
    <t>—aggregate short and long positions in forwards and futures in foreign currencies vis‑ à ‑vis the domestic currency
     (including the forward leg of currency swaps)</t>
  </si>
  <si>
    <t xml:space="preserve"> (a) short positions (-) </t>
  </si>
  <si>
    <t xml:space="preserve"> (b) long positions (+)</t>
  </si>
  <si>
    <t>—aggregate short and long positions of options in foreign currencies vis‑ à ‑vis the domestic currency</t>
  </si>
  <si>
    <t xml:space="preserve"> (a) short positions</t>
  </si>
  <si>
    <t>(i) bought puts</t>
  </si>
  <si>
    <t>(ii) written calls</t>
  </si>
  <si>
    <t xml:space="preserve"> (b) long positions</t>
  </si>
  <si>
    <t>(i) bought calls</t>
  </si>
  <si>
    <t>(ii) written puts</t>
  </si>
  <si>
    <t>(2) To be disclosed less frequently:</t>
  </si>
  <si>
    <t>(a) currency composition of reserves (by groups of currencies)</t>
  </si>
  <si>
    <t>—currencies in SDR basket</t>
  </si>
  <si>
    <t>—currencies not in SDR basket</t>
  </si>
  <si>
    <t>—by individual currencies (optional)</t>
  </si>
  <si>
    <r>
      <t>Footnotes</t>
    </r>
    <r>
      <rPr>
        <sz val="12"/>
        <rFont val="Garamond"/>
        <family val="1"/>
      </rPr>
      <t>:</t>
    </r>
  </si>
  <si>
    <t>[1]  In principle, only instruments denominated and settled in foreign currency (or those whose valuation is directly dependent on the exchange rate and that are settled in foreign currency) are to be included in categories I, II, and III of the template.</t>
  </si>
  <si>
    <t>[2]  Netting of positions is allowed only if they have the same maturity, are against the same counterparty, and a master netting agreement is in place. Positions on organized exchanges could also be netted.</t>
  </si>
  <si>
    <t>[3]  Monetary authorities defined according to the IMF Balance of Payments Manual, Fifth Edition.</t>
  </si>
  <si>
    <t>[4]  In cases of large positions vis‑à‑vis institutions headquartered in the reporting country, in instruments other than deposits or securities, they should be reported as separate items.</t>
  </si>
  <si>
    <t>[5] The valuation basis for gold assets should be disclosed; ideally this would be done by showing the volume and price.</t>
  </si>
  <si>
    <t>[6]  Including interest payments due within the corresponding time horizons. Foreign currency deposits held by nonresidents with central banks should also be included here. Securities referred to are those issued by the monetary authorities and the centra</t>
  </si>
  <si>
    <t>[7]  In the event that there are forward or futures positions with a residual maturity greater than one year, which could be subject to margin calls, these should be reported separately under Section IV.</t>
  </si>
  <si>
    <t xml:space="preserve">[8]  Only bonds with a residual maturity greater than one year should be reported under this item, as those with shorter maturities will already be included in Section II, above. </t>
  </si>
  <si>
    <t>[9]  Reporters should distinguish potential inflows and potential outflows resulting from contingent lines of credit and report them separately, in the specified format.</t>
  </si>
  <si>
    <t>[10] In the event that there are options positions with a residual maturity greater than one year, which could be subject to margin calls, these should be reported separately under Section IV.</t>
  </si>
  <si>
    <t>[11] These "stress‑tests" are an encouraged, rather than a prescribed, category of information in the IMF’s Special Data Dissemination Standard (SDDS). Results of the stress-tests could be disclosed in the form of a graph. As a rule, notional value should</t>
  </si>
  <si>
    <t>[12]  Distinguish between assets and liabilities where applicable.</t>
  </si>
  <si>
    <t>[13]  Identify types of instrument; the valuation principles should be the same as in Sections I‑III.  Where applicable, the notional value of nondeliverable forward positions should be shown in the same format as for the nominal value of deliverable forw</t>
  </si>
  <si>
    <t>[14] Only assets included in Section I that are pledged should be reported here.</t>
  </si>
  <si>
    <t>[15] Assets that are lent or repoed should be reported here, whether or not they have been included in Section I of the template, along with any associated liabilities (in Section II). However, these should be reported in two separate categories, dependin</t>
  </si>
  <si>
    <t>[16]  Identify types of instrument. The main characteristics of internal models used to calculate the market value should be disclosed.</t>
  </si>
  <si>
    <t>Calendrier de diffusion des données / Advance Release Calendar</t>
  </si>
  <si>
    <t>Catégorie de données</t>
  </si>
  <si>
    <t>Data Category</t>
  </si>
  <si>
    <t>Comptes analytiques</t>
  </si>
  <si>
    <t xml:space="preserve">Analytical accounts of </t>
  </si>
  <si>
    <t xml:space="preserve"> du secteur bancaire</t>
  </si>
  <si>
    <t>the banking sector</t>
  </si>
  <si>
    <t xml:space="preserve">Comptes analytiques </t>
  </si>
  <si>
    <t xml:space="preserve">Analytical accounts </t>
  </si>
  <si>
    <t>de la Banque Centrale</t>
  </si>
  <si>
    <t>of the central bank</t>
  </si>
  <si>
    <t xml:space="preserve">Réserves internationales et  </t>
  </si>
  <si>
    <t xml:space="preserve">International reserves and </t>
  </si>
  <si>
    <r>
      <t xml:space="preserve">liquidités en devises étrangères </t>
    </r>
    <r>
      <rPr>
        <b/>
        <sz val="10"/>
        <color indexed="12"/>
        <rFont val="Garamond"/>
        <family val="1"/>
      </rPr>
      <t>:</t>
    </r>
  </si>
  <si>
    <r>
      <t xml:space="preserve">foreign currency liquidity  </t>
    </r>
    <r>
      <rPr>
        <b/>
        <sz val="10"/>
        <color indexed="12"/>
        <rFont val="Garamond"/>
        <family val="1"/>
      </rPr>
      <t>:</t>
    </r>
  </si>
  <si>
    <t>Réserves internationales</t>
  </si>
  <si>
    <t xml:space="preserve">International reserve </t>
  </si>
  <si>
    <t xml:space="preserve"> (arrêtées au dernier jour </t>
  </si>
  <si>
    <t xml:space="preserve">(at the last working day </t>
  </si>
  <si>
    <t>ouvrable de la semaine)</t>
  </si>
  <si>
    <t>of the week)</t>
  </si>
  <si>
    <r>
      <t xml:space="preserve">Réserves internationales et liquidités en devises étrangères  </t>
    </r>
    <r>
      <rPr>
        <b/>
        <sz val="10"/>
        <color indexed="12"/>
        <rFont val="Garamond"/>
        <family val="1"/>
      </rPr>
      <t xml:space="preserve">:  </t>
    </r>
  </si>
  <si>
    <r>
      <t xml:space="preserve">International reserves and foreign currency liquidity </t>
    </r>
    <r>
      <rPr>
        <b/>
        <sz val="10"/>
        <color indexed="12"/>
        <rFont val="Garamond"/>
        <family val="1"/>
      </rPr>
      <t xml:space="preserve"> :</t>
    </r>
  </si>
  <si>
    <t>Réserves internationales (arrêtées au dernier jour ouvrable du mois)</t>
  </si>
  <si>
    <t>International reserves (at the last working day of the month)</t>
  </si>
  <si>
    <r>
      <t xml:space="preserve">Réserves internationales et liquidités en devises étrangères </t>
    </r>
    <r>
      <rPr>
        <b/>
        <sz val="10"/>
        <color indexed="12"/>
        <rFont val="Garamond"/>
        <family val="1"/>
      </rPr>
      <t xml:space="preserve"> : </t>
    </r>
  </si>
  <si>
    <t>Formulaire - type des réserves</t>
  </si>
  <si>
    <t>Reserves template</t>
  </si>
  <si>
    <t>NLT: No later than/Pas plus tard que.</t>
  </si>
  <si>
    <t>-</t>
  </si>
  <si>
    <t>Ventilation par échéance
(durée résiduelle)</t>
  </si>
  <si>
    <t>Janv.-2020</t>
  </si>
  <si>
    <t>Inférieure
ou égale à
 1 mois</t>
  </si>
  <si>
    <t>Supérieure
à 1 mois et inférieure ou égale à 3 mois</t>
  </si>
  <si>
    <t>Supérieure 
à 3 mois et inférieure ou égale à 1 an</t>
  </si>
  <si>
    <t>[8] Seules les obligations d'échéance résiduelle supérieure à un an doivent être déclarées à ce poste, les obligations d'échéance plus courte étant déjà incluses à la section II précédente.</t>
  </si>
  <si>
    <t>[9] Les statisticiens doivent distinguer les entrées et sorties potentielles découlant de lignes de crédit potentielles et les déclarer séparément, dans le format spécifié.</t>
  </si>
  <si>
    <t>[10] Lorsqu'il existe des positions en options d'une durée résiduelle supérieure à un an, qui sont susceptibles de faire l'objet d'appels de marge, il convient de les déclarer séparément à la section IV.</t>
  </si>
  <si>
    <t>[11] Ces «tests d'épreuve» sont une catégorie d'information recommandée, mais non imposée, par la norme spéciale de diffusion de données (NSDD) du FMI. Les résultats des tests d'épreuve peuvent être communiqués sous forme de graphe. En règle générale il c</t>
  </si>
  <si>
    <t>Inférieure
ou égale 
à 1 mois</t>
  </si>
  <si>
    <t>[6] Y compris les paiements d'intérêts exigibles à l'horizon temporel correspondant. Les dépôts en devises détenus par des non-résidents à la banque centrale doivent également être déclarés ici. Les titres en question sont ceux émis par les autorités moné</t>
  </si>
  <si>
    <t>[7] Les positions en contrats à terme ou futurs d'une durée résiduelle supérieure à un an, qui sont susceptibles d'être l'objet d'appels de marge, doivent être déclarées séparément à la section IV.</t>
  </si>
  <si>
    <r>
      <t xml:space="preserve">foreign currency liquidity </t>
    </r>
    <r>
      <rPr>
        <b/>
        <sz val="10"/>
        <color indexed="12"/>
        <rFont val="Garamond"/>
        <family val="1"/>
      </rPr>
      <t xml:space="preserve"> :</t>
    </r>
  </si>
  <si>
    <t xml:space="preserve"> NLT: No later than/Pas plus tard que.</t>
  </si>
  <si>
    <t>dec.-20</t>
  </si>
  <si>
    <t>Feb-21</t>
  </si>
  <si>
    <t>[Real Sector]</t>
  </si>
  <si>
    <t>[Fiscal Sector]</t>
  </si>
  <si>
    <t>[Financial Sector]</t>
  </si>
  <si>
    <t>[External Debt]</t>
  </si>
  <si>
    <t>Q4-01</t>
  </si>
  <si>
    <t>Q1-02</t>
  </si>
  <si>
    <t>Q2-02</t>
  </si>
  <si>
    <t>Q3-02</t>
  </si>
  <si>
    <t>Q4-02</t>
  </si>
  <si>
    <t>Q1-03</t>
  </si>
  <si>
    <t>Q2-03</t>
  </si>
  <si>
    <t>Q3-03</t>
  </si>
  <si>
    <t>Q4-03</t>
  </si>
  <si>
    <t>Q1-04</t>
  </si>
  <si>
    <t>Q2-04</t>
  </si>
  <si>
    <t>Q3-04</t>
  </si>
  <si>
    <t>Q4-04</t>
  </si>
  <si>
    <t>Q1-05</t>
  </si>
  <si>
    <t>Q2-05</t>
  </si>
  <si>
    <t>Q3-05</t>
  </si>
  <si>
    <t>Q4-05</t>
  </si>
  <si>
    <t>Q1-06</t>
  </si>
  <si>
    <t>Q2-06</t>
  </si>
  <si>
    <t>Q3-06</t>
  </si>
  <si>
    <t>Q4-06</t>
  </si>
  <si>
    <t>Q1-07</t>
  </si>
  <si>
    <t>Q2-07</t>
  </si>
  <si>
    <t>Q3-07</t>
  </si>
  <si>
    <t>Q4-07</t>
  </si>
  <si>
    <t>Q1-08</t>
  </si>
  <si>
    <t>Q2-08</t>
  </si>
  <si>
    <t>Q3-08</t>
  </si>
  <si>
    <t>Q4-08</t>
  </si>
  <si>
    <t>Q1-09</t>
  </si>
  <si>
    <t>Q2-09</t>
  </si>
  <si>
    <t>Q3-09</t>
  </si>
  <si>
    <t>I. Official reserve assets and other foreign currency assets</t>
  </si>
  <si>
    <t>II. Predetermined short‑term net drains on foreign currency assets</t>
  </si>
  <si>
    <t xml:space="preserve">III.  Contingent short‑term net drains on foreign currency assets </t>
  </si>
  <si>
    <t>Q4-09</t>
  </si>
  <si>
    <t>Q1-10</t>
  </si>
  <si>
    <t>Q2-10</t>
  </si>
  <si>
    <t>Q3-10</t>
  </si>
  <si>
    <t>Q4-10</t>
  </si>
  <si>
    <t>Q1-11</t>
  </si>
  <si>
    <t>Q2-11</t>
  </si>
  <si>
    <t>Q3-11</t>
  </si>
  <si>
    <t>Q4-11</t>
  </si>
  <si>
    <t>Q1-12</t>
  </si>
  <si>
    <t>Q2-12</t>
  </si>
  <si>
    <t>Q3-12</t>
  </si>
  <si>
    <t>Q4-12</t>
  </si>
  <si>
    <t>Q1-13</t>
  </si>
  <si>
    <t>Q2-13</t>
  </si>
  <si>
    <t>Q3-13</t>
  </si>
  <si>
    <t>Q4-13</t>
  </si>
  <si>
    <t>Q1-14</t>
  </si>
  <si>
    <t>Q2-14</t>
  </si>
  <si>
    <t>Q3-14</t>
  </si>
  <si>
    <t>Q4-14</t>
  </si>
  <si>
    <t>Q1-15</t>
  </si>
  <si>
    <t>Q2-15</t>
  </si>
  <si>
    <t>Q3-15</t>
  </si>
  <si>
    <t>Q4-15</t>
  </si>
  <si>
    <t>Q1-16</t>
  </si>
  <si>
    <t>Q2-16</t>
  </si>
  <si>
    <t>Q3-16</t>
  </si>
  <si>
    <t>Q4-16</t>
  </si>
  <si>
    <t>Q1-2017</t>
  </si>
  <si>
    <t>Q2-2017</t>
  </si>
  <si>
    <t>Q3-2017</t>
  </si>
  <si>
    <t>Q4-2017</t>
  </si>
  <si>
    <t>Q1-2018</t>
  </si>
  <si>
    <t>Q2-2018</t>
  </si>
  <si>
    <t>Q3-2018</t>
  </si>
  <si>
    <t>Q4-2018</t>
  </si>
  <si>
    <t>Q1-2019</t>
  </si>
  <si>
    <t>Q2-2019</t>
  </si>
  <si>
    <t>Q3-2019</t>
  </si>
  <si>
    <t>Q4-2019</t>
  </si>
  <si>
    <t>Q1-2020</t>
  </si>
  <si>
    <t>Q2-2020</t>
  </si>
  <si>
    <t>Q3-2020</t>
  </si>
  <si>
    <t>Q4-2020</t>
  </si>
  <si>
    <t>Q1-2021</t>
  </si>
  <si>
    <t>Q2-2021</t>
  </si>
  <si>
    <t>Q3-2021</t>
  </si>
  <si>
    <t>Q4-2021</t>
  </si>
  <si>
    <t>Q1-2022</t>
  </si>
  <si>
    <t>Q2-2022</t>
  </si>
  <si>
    <t>Q3-2022</t>
  </si>
  <si>
    <t>Q4-2022</t>
  </si>
  <si>
    <t>Q1-2023</t>
  </si>
  <si>
    <t>Q2-2023</t>
  </si>
  <si>
    <t>Q3-2023</t>
  </si>
  <si>
    <t>Q4-2023</t>
  </si>
  <si>
    <t>Q1-2024</t>
  </si>
  <si>
    <t>Q2-2024</t>
  </si>
  <si>
    <t>Q3-2024</t>
  </si>
  <si>
    <t>Q4-2024</t>
  </si>
  <si>
    <t>(nov/25)</t>
  </si>
  <si>
    <t>05
(données du 28/11/2025)</t>
  </si>
  <si>
    <t>12
(données du 05/12/2025)</t>
  </si>
  <si>
    <t>19
(données du 12/12/2025)</t>
  </si>
  <si>
    <t>26
(données du 19/12/2025)</t>
  </si>
  <si>
    <t>(dec/25)</t>
  </si>
  <si>
    <t>02
(données du 26/12/2025)</t>
  </si>
  <si>
    <t>09
(données du 02/01/2026)</t>
  </si>
  <si>
    <t>16
(données du 09/01/2026)</t>
  </si>
  <si>
    <t>23
(données du 16/01/2026)</t>
  </si>
  <si>
    <t>30
(données du 23/01/2026)</t>
  </si>
  <si>
    <t>(janv/26)</t>
  </si>
  <si>
    <t>06
(données du 30/01/2026)</t>
  </si>
  <si>
    <t>13
(données du 06/02/2026)</t>
  </si>
  <si>
    <t>20
(données du 13/02/2026)</t>
  </si>
  <si>
    <t>27
(données du 20/02/2026)</t>
  </si>
  <si>
    <t>(Fév/26)</t>
  </si>
  <si>
    <t>06
(données du 27/02/2026)</t>
  </si>
  <si>
    <t>13
(données du 06/03/2026)</t>
  </si>
  <si>
    <t>20
(données du 13/03/2026)</t>
  </si>
  <si>
    <t>27
(données du 20/03/2026)</t>
  </si>
  <si>
    <t>(Mars/26)</t>
  </si>
  <si>
    <t>03
(données du 27/03/2026)</t>
  </si>
  <si>
    <t>10
(données du 03/04/2026)</t>
  </si>
  <si>
    <t>17
(données du 10/04/2026)</t>
  </si>
  <si>
    <t>24
(données du 17/04/2026)</t>
  </si>
  <si>
    <t>(Apr/26)</t>
  </si>
  <si>
    <t>01
(données du 24/04/2026)</t>
  </si>
  <si>
    <t>08
(données du 01/05/2026)</t>
  </si>
  <si>
    <t>15
(données du 08/05/2026)</t>
  </si>
  <si>
    <t>22
(données du 15/05/2026)</t>
  </si>
  <si>
    <t>29
(données du 22/05/2026)</t>
  </si>
  <si>
    <t>Q1-2025</t>
  </si>
  <si>
    <t>(May/26)</t>
  </si>
  <si>
    <t>(June/26)</t>
  </si>
  <si>
    <t>05
(données du 29/05/2026)</t>
  </si>
  <si>
    <t>03
(données du 26/06/2026)</t>
  </si>
  <si>
    <t>12
(données du 05/06/2026)</t>
  </si>
  <si>
    <t>10
(données du 03/07/2026)</t>
  </si>
  <si>
    <t>19
(données du 12/06/2026)</t>
  </si>
  <si>
    <t>17
(données du 10/07/2026)</t>
  </si>
  <si>
    <t>26
(données du 19/06/2026)</t>
  </si>
  <si>
    <t>24
(données du 17/07/2026)</t>
  </si>
  <si>
    <t>31
(données du 24/07/2026)</t>
  </si>
  <si>
    <t>Q2-2025</t>
  </si>
  <si>
    <t>(July/26)</t>
  </si>
  <si>
    <t>07
(données du 31/07/2026)</t>
  </si>
  <si>
    <t>(Novembre/25)</t>
  </si>
  <si>
    <t>(Aug/26)</t>
  </si>
  <si>
    <t>04
(données du 28/08/2026)</t>
  </si>
  <si>
    <t>13
(données du 07/08/2026)</t>
  </si>
  <si>
    <t>19
(données du 13/08/2026)</t>
  </si>
  <si>
    <t>28
(données du 13/08/2026)</t>
  </si>
  <si>
    <t>11
(données du 04/09/2026)</t>
  </si>
  <si>
    <t>18
(données du 11/09/2026)</t>
  </si>
  <si>
    <t>25
(données du 18/09/2026)</t>
  </si>
  <si>
    <t>Q2/2025</t>
  </si>
  <si>
    <t>(sept/26)</t>
  </si>
  <si>
    <t>02
(données du 25/09/2026)</t>
  </si>
  <si>
    <t>09
(données du 02/10/2026)</t>
  </si>
  <si>
    <t>16
(données du 09/10/2026)</t>
  </si>
  <si>
    <t>23
(données du 16/10/2026)</t>
  </si>
  <si>
    <t>30
(données du 23/10/2026)</t>
  </si>
  <si>
    <t>(Décembre/25)</t>
  </si>
  <si>
    <t>(oct/26)</t>
  </si>
  <si>
    <t>20
(données du 13/11/2026)</t>
  </si>
  <si>
    <t>27
(données du 20/11/2026)</t>
  </si>
  <si>
    <t>05
(données du 30/10/2026)</t>
  </si>
  <si>
    <t>13
(données du 05/11/2026)</t>
  </si>
  <si>
    <t>Date of last update:  November 28th, 2024</t>
  </si>
  <si>
    <t>Q3-2025</t>
  </si>
  <si>
    <t>(fév/26)</t>
  </si>
  <si>
    <t>(nov/26)</t>
  </si>
  <si>
    <t>04
(données du 27/11/2026)</t>
  </si>
  <si>
    <t>Date of last update:  November 28th, 2025</t>
  </si>
  <si>
    <t>11
(données du 04/12/2026)</t>
  </si>
  <si>
    <t>18
(données du 11/12/2026)</t>
  </si>
  <si>
    <t>25
(données du 18/12/2026)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</si>
</sst>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2" formatCode="_-* #,##0\ &quot;€&quot;_-;\-* #,##0\ &quot;€&quot;_-;_-* &quot;-&quot;\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_-* #,##0\ _F_-;\-* #,##0\ _F_-;_-* &quot;-&quot;\ _F_-;_-@_-"/>
    <numFmt numFmtId="167" formatCode="[$-C09]dd\-mmmm\-yyyy;@"/>
    <numFmt numFmtId="168" formatCode="#,##0.0"/>
    <numFmt numFmtId="169" formatCode="[$-409]mmm\-yy;@"/>
    <numFmt numFmtId="170" formatCode="0.0"/>
    <numFmt numFmtId="171" formatCode="_-* #,##0\ _F_-;\-* #,##0\ _F_-;_-* &quot;-&quot;??\ _F_-;_-@_-"/>
    <numFmt numFmtId="172" formatCode="[$-409]mmmm\-yy;@"/>
    <numFmt numFmtId="173" formatCode="[$-40C]mmm\-yy;@"/>
    <numFmt numFmtId="174" formatCode="#,##0.000"/>
    <numFmt numFmtId="175" formatCode="#,##0\ _F"/>
    <numFmt numFmtId="176" formatCode="_-* #,##0.00\ [$€]_-;\-* #,##0.00\ [$€]_-;_-* &quot;-&quot;??\ [$€]_-;_-@_-"/>
    <numFmt numFmtId="177" formatCode="_-* #,##0.00\ _F_-;\-* #,##0.00\ _F_-;_-* &quot;-&quot;??\ _F_-;_-@_-"/>
    <numFmt numFmtId="178" formatCode="_-* #,##0.00&quot; €&quot;_-;\-* #,##0.00&quot; €&quot;_-;_-* \-??&quot; €&quot;_-;_-@_-"/>
    <numFmt numFmtId="179" formatCode="_-* #,##0.00\ _€_-;\-* #,##0.00\ _€_-;_-* \-??\ _€_-;_-@_-"/>
    <numFmt numFmtId="180" formatCode="0.0%"/>
  </numFmts>
  <fonts count="12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Garamond"/>
      <family val="1"/>
    </font>
    <font>
      <sz val="10"/>
      <name val="Garamond"/>
      <family val="1"/>
    </font>
    <font>
      <b/>
      <sz val="20"/>
      <name val="Garamond"/>
      <family val="1"/>
    </font>
    <font>
      <b/>
      <u/>
      <sz val="12"/>
      <color indexed="16"/>
      <name val="Garamond"/>
      <family val="1"/>
    </font>
    <font>
      <u/>
      <sz val="10"/>
      <color indexed="12"/>
      <name val="Arial"/>
      <family val="2"/>
    </font>
    <font>
      <u/>
      <sz val="10"/>
      <color indexed="12"/>
      <name val="Garamond"/>
      <family val="1"/>
    </font>
    <font>
      <i/>
      <sz val="10"/>
      <name val="Garamond"/>
      <family val="1"/>
    </font>
    <font>
      <i/>
      <u/>
      <sz val="10"/>
      <color indexed="12"/>
      <name val="Garamond"/>
      <family val="1"/>
    </font>
    <font>
      <b/>
      <i/>
      <sz val="10"/>
      <name val="Garamond"/>
      <family val="1"/>
    </font>
    <font>
      <sz val="12"/>
      <name val="Garamond"/>
      <family val="1"/>
    </font>
    <font>
      <b/>
      <sz val="8"/>
      <name val="Garamond"/>
      <family val="1"/>
    </font>
    <font>
      <sz val="8"/>
      <name val="Garamond"/>
      <family val="1"/>
    </font>
    <font>
      <b/>
      <u/>
      <sz val="10"/>
      <name val="Garamond"/>
      <family val="1"/>
    </font>
    <font>
      <b/>
      <sz val="12"/>
      <name val="Garamond"/>
      <family val="1"/>
    </font>
    <font>
      <i/>
      <sz val="10"/>
      <color indexed="10"/>
      <name val="Garamond"/>
      <family val="1"/>
    </font>
    <font>
      <b/>
      <i/>
      <sz val="10"/>
      <color indexed="10"/>
      <name val="Garamond"/>
      <family val="1"/>
    </font>
    <font>
      <b/>
      <i/>
      <sz val="9"/>
      <color indexed="8"/>
      <name val="Garamond"/>
      <family val="1"/>
    </font>
    <font>
      <sz val="10"/>
      <name val="Arial"/>
      <family val="2"/>
    </font>
    <font>
      <sz val="10"/>
      <color indexed="12"/>
      <name val="Garamond"/>
      <family val="1"/>
    </font>
    <font>
      <sz val="10"/>
      <name val="Arial"/>
      <family val="2"/>
    </font>
    <font>
      <sz val="10"/>
      <color indexed="16"/>
      <name val="Garamond"/>
      <family val="1"/>
    </font>
    <font>
      <sz val="10"/>
      <name val="Times New Roman"/>
      <family val="1"/>
    </font>
    <font>
      <b/>
      <u/>
      <sz val="12"/>
      <name val="Garamond"/>
      <family val="1"/>
    </font>
    <font>
      <sz val="10.5"/>
      <name val="Times New Roman"/>
      <family val="1"/>
    </font>
    <font>
      <sz val="9"/>
      <name val="Garamond"/>
      <family val="1"/>
    </font>
    <font>
      <b/>
      <i/>
      <sz val="9"/>
      <name val="Garamond"/>
      <family val="1"/>
    </font>
    <font>
      <sz val="10"/>
      <color indexed="17"/>
      <name val="Garamond"/>
      <family val="1"/>
    </font>
    <font>
      <b/>
      <sz val="10"/>
      <color indexed="12"/>
      <name val="Garamond"/>
      <family val="1"/>
    </font>
    <font>
      <sz val="11"/>
      <name val="Garamond"/>
      <family val="1"/>
    </font>
    <font>
      <b/>
      <sz val="10"/>
      <color rgb="FFFF0000"/>
      <name val="Garamond"/>
      <family val="1"/>
    </font>
    <font>
      <sz val="10"/>
      <color theme="1"/>
      <name val="Garamond"/>
      <family val="1"/>
    </font>
    <font>
      <sz val="10"/>
      <color indexed="8"/>
      <name val="Garamond"/>
      <family val="1"/>
    </font>
    <font>
      <sz val="13"/>
      <color theme="1"/>
      <name val="Trebuchet MS"/>
      <family val="2"/>
    </font>
    <font>
      <sz val="13"/>
      <color indexed="8"/>
      <name val="Trebuchet MS"/>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name val="Times New Roman"/>
      <family val="1"/>
    </font>
    <font>
      <b/>
      <sz val="10"/>
      <name val="MS Sans Serif"/>
      <family val="2"/>
    </font>
    <font>
      <sz val="12"/>
      <name val="Arial"/>
      <family val="2"/>
    </font>
    <font>
      <b/>
      <sz val="10"/>
      <color indexed="8"/>
      <name val="Verdana"/>
      <family val="2"/>
    </font>
    <font>
      <sz val="10"/>
      <name val="جêزة"/>
    </font>
    <font>
      <sz val="10"/>
      <name val="Courier New"/>
      <family val="3"/>
    </font>
    <font>
      <u/>
      <sz val="10"/>
      <color indexed="12"/>
      <name val="Times New Roman"/>
      <family val="1"/>
    </font>
    <font>
      <sz val="10"/>
      <name val="MS Sans Serif"/>
      <family val="2"/>
    </font>
    <font>
      <sz val="10"/>
      <color rgb="FF000000"/>
      <name val="Arial"/>
      <family val="2"/>
    </font>
    <font>
      <sz val="11"/>
      <color rgb="FF9C6500"/>
      <name val="Calibri"/>
      <family val="2"/>
      <scheme val="minor"/>
    </font>
    <font>
      <b/>
      <sz val="18"/>
      <color theme="3"/>
      <name val="Calibri Light"/>
      <family val="2"/>
      <scheme val="major"/>
    </font>
    <font>
      <sz val="10"/>
      <name val="Arial"/>
      <family val="2"/>
    </font>
    <font>
      <sz val="10"/>
      <name val="Arial"/>
      <family val="2"/>
    </font>
    <font>
      <i/>
      <sz val="12"/>
      <name val="Garamond"/>
      <family val="1"/>
    </font>
    <font>
      <i/>
      <u/>
      <sz val="8"/>
      <color indexed="12"/>
      <name val="Garamond"/>
      <family val="1"/>
    </font>
    <font>
      <u/>
      <sz val="8"/>
      <color indexed="12"/>
      <name val="Garamond"/>
      <family val="1"/>
    </font>
    <font>
      <sz val="10"/>
      <color indexed="8"/>
      <name val="Arial, Helvetica, sans-serif"/>
    </font>
    <font>
      <sz val="9"/>
      <color theme="1"/>
      <name val="Trebuchet MS"/>
      <family val="2"/>
    </font>
    <font>
      <sz val="10"/>
      <name val="Arial"/>
      <family val="2"/>
    </font>
  </fonts>
  <fills count="63">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41"/>
        <bgColor indexed="64"/>
      </patternFill>
    </fill>
    <fill>
      <patternFill patternType="solid">
        <fgColor indexed="44"/>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26"/>
      </patternFill>
    </fill>
    <fill>
      <patternFill patternType="solid">
        <fgColor indexed="55"/>
      </patternFill>
    </fill>
    <fill>
      <patternFill patternType="solid">
        <fgColor theme="0"/>
        <bgColor indexed="64"/>
      </patternFill>
    </fill>
    <fill>
      <patternFill patternType="solid">
        <fgColor indexed="4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8"/>
      </left>
      <right style="double">
        <color indexed="8"/>
      </right>
      <top style="double">
        <color indexed="8"/>
      </top>
      <bottom style="double">
        <color indexed="8"/>
      </bottom>
      <diagonal/>
    </border>
    <border>
      <left style="double">
        <color indexed="8"/>
      </left>
      <right/>
      <top style="double">
        <color indexed="8"/>
      </top>
      <bottom style="double">
        <color indexed="8"/>
      </bottom>
      <diagonal/>
    </border>
    <border>
      <left style="double">
        <color indexed="8"/>
      </left>
      <right style="double">
        <color indexed="8"/>
      </right>
      <top/>
      <bottom/>
      <diagonal/>
    </border>
    <border>
      <left style="double">
        <color indexed="8"/>
      </left>
      <right style="double">
        <color indexed="8"/>
      </right>
      <top/>
      <bottom style="double">
        <color indexed="8"/>
      </bottom>
      <diagonal/>
    </border>
    <border>
      <left style="double">
        <color indexed="8"/>
      </left>
      <right style="thin">
        <color indexed="64"/>
      </right>
      <top/>
      <bottom style="double">
        <color indexed="8"/>
      </bottom>
      <diagonal/>
    </border>
    <border>
      <left style="double">
        <color indexed="8"/>
      </left>
      <right/>
      <top/>
      <bottom style="double">
        <color indexed="8"/>
      </bottom>
      <diagonal/>
    </border>
    <border>
      <left style="thin">
        <color indexed="64"/>
      </left>
      <right style="thin">
        <color indexed="64"/>
      </right>
      <top/>
      <bottom style="double">
        <color indexed="8"/>
      </bottom>
      <diagonal/>
    </border>
    <border>
      <left style="double">
        <color indexed="8"/>
      </left>
      <right style="double">
        <color indexed="8"/>
      </right>
      <top style="double">
        <color indexed="8"/>
      </top>
      <bottom/>
      <diagonal/>
    </border>
    <border>
      <left style="medium">
        <color rgb="FF000000"/>
      </left>
      <right style="medium">
        <color rgb="FF000000"/>
      </right>
      <top/>
      <bottom style="medium">
        <color rgb="FF000000"/>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medium">
        <color rgb="FF000000"/>
      </left>
      <right/>
      <top/>
      <bottom style="medium">
        <color rgb="FF000000"/>
      </bottom>
      <diagonal/>
    </border>
    <border>
      <left style="medium">
        <color indexed="8"/>
      </left>
      <right/>
      <top/>
      <bottom style="medium">
        <color indexed="8"/>
      </bottom>
      <diagonal/>
    </border>
    <border>
      <left style="double">
        <color indexed="8"/>
      </left>
      <right style="thin">
        <color indexed="64"/>
      </right>
      <top style="double">
        <color indexed="8"/>
      </top>
      <bottom style="double">
        <color indexed="8"/>
      </bottom>
      <diagonal/>
    </border>
    <border>
      <left/>
      <right style="thin">
        <color indexed="64"/>
      </right>
      <top style="double">
        <color indexed="8"/>
      </top>
      <bottom style="double">
        <color indexed="8"/>
      </bottom>
      <diagonal/>
    </border>
    <border>
      <left style="double">
        <color indexed="8"/>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double">
        <color indexed="8"/>
      </left>
      <right style="double">
        <color indexed="8"/>
      </right>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double">
        <color indexed="8"/>
      </left>
      <right/>
      <top/>
      <bottom/>
      <diagonal/>
    </border>
    <border>
      <left style="thin">
        <color indexed="64"/>
      </left>
      <right style="thin">
        <color indexed="64"/>
      </right>
      <top style="double">
        <color indexed="8"/>
      </top>
      <bottom/>
      <diagonal/>
    </border>
    <border>
      <left style="double">
        <color indexed="8"/>
      </left>
      <right style="thin">
        <color indexed="64"/>
      </right>
      <top style="double">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945">
    <xf numFmtId="0" fontId="0" fillId="0" borderId="0"/>
    <xf numFmtId="0" fontId="39" fillId="0" borderId="0"/>
    <xf numFmtId="0" fontId="57" fillId="0" borderId="0" applyNumberFormat="0" applyFill="0" applyBorder="0" applyAlignment="0" applyProtection="0"/>
    <xf numFmtId="0" fontId="57" fillId="0" borderId="0"/>
    <xf numFmtId="0" fontId="57" fillId="0" borderId="0" applyNumberFormat="0" applyFill="0" applyBorder="0" applyAlignment="0" applyProtection="0"/>
    <xf numFmtId="0" fontId="57" fillId="0" borderId="0"/>
    <xf numFmtId="0" fontId="59" fillId="0" borderId="0" applyNumberFormat="0" applyFill="0" applyBorder="0" applyAlignment="0" applyProtection="0"/>
    <xf numFmtId="0" fontId="59" fillId="0" borderId="0"/>
    <xf numFmtId="0" fontId="59" fillId="0" borderId="0"/>
    <xf numFmtId="0" fontId="57" fillId="0" borderId="0"/>
    <xf numFmtId="0" fontId="57" fillId="0" borderId="0" applyNumberFormat="0" applyFill="0" applyBorder="0" applyAlignment="0" applyProtection="0"/>
    <xf numFmtId="165" fontId="57" fillId="0" borderId="0" applyFont="0" applyFill="0" applyBorder="0" applyAlignment="0" applyProtection="0"/>
    <xf numFmtId="0" fontId="38" fillId="0" borderId="0"/>
    <xf numFmtId="0" fontId="113" fillId="0" borderId="0" applyNumberFormat="0" applyFill="0" applyBorder="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5" fillId="0" borderId="0" applyNumberFormat="0" applyFill="0" applyBorder="0" applyAlignment="0" applyProtection="0"/>
    <xf numFmtId="0" fontId="57" fillId="0" borderId="0" applyNumberFormat="0" applyFill="0" applyBorder="0" applyAlignment="0" applyProtection="0"/>
    <xf numFmtId="0" fontId="38" fillId="15" borderId="0" applyNumberFormat="0" applyBorder="0" applyAlignment="0" applyProtection="0"/>
    <xf numFmtId="0" fontId="88" fillId="38" borderId="0" applyNumberFormat="0" applyBorder="0" applyAlignment="0" applyProtection="0"/>
    <xf numFmtId="0" fontId="38" fillId="19" borderId="0" applyNumberFormat="0" applyBorder="0" applyAlignment="0" applyProtection="0"/>
    <xf numFmtId="0" fontId="88" fillId="40" borderId="0" applyNumberFormat="0" applyBorder="0" applyAlignment="0" applyProtection="0"/>
    <xf numFmtId="0" fontId="38" fillId="23" borderId="0" applyNumberFormat="0" applyBorder="0" applyAlignment="0" applyProtection="0"/>
    <xf numFmtId="0" fontId="88" fillId="42" borderId="0" applyNumberFormat="0" applyBorder="0" applyAlignment="0" applyProtection="0"/>
    <xf numFmtId="0" fontId="38" fillId="27" borderId="0" applyNumberFormat="0" applyBorder="0" applyAlignment="0" applyProtection="0"/>
    <xf numFmtId="0" fontId="88" fillId="43" borderId="0" applyNumberFormat="0" applyBorder="0" applyAlignment="0" applyProtection="0"/>
    <xf numFmtId="0" fontId="38" fillId="31" borderId="0" applyNumberFormat="0" applyBorder="0" applyAlignment="0" applyProtection="0"/>
    <xf numFmtId="0" fontId="88" fillId="44" borderId="0" applyNumberFormat="0" applyBorder="0" applyAlignment="0" applyProtection="0"/>
    <xf numFmtId="0" fontId="38" fillId="35" borderId="0" applyNumberFormat="0" applyBorder="0" applyAlignment="0" applyProtection="0"/>
    <xf numFmtId="0" fontId="88" fillId="39" borderId="0" applyNumberFormat="0" applyBorder="0" applyAlignment="0" applyProtection="0"/>
    <xf numFmtId="0" fontId="38" fillId="16" borderId="0" applyNumberFormat="0" applyBorder="0" applyAlignment="0" applyProtection="0"/>
    <xf numFmtId="0" fontId="88" fillId="46" borderId="0" applyNumberFormat="0" applyBorder="0" applyAlignment="0" applyProtection="0"/>
    <xf numFmtId="0" fontId="38" fillId="20" borderId="0" applyNumberFormat="0" applyBorder="0" applyAlignment="0" applyProtection="0"/>
    <xf numFmtId="0" fontId="88" fillId="47" borderId="0" applyNumberFormat="0" applyBorder="0" applyAlignment="0" applyProtection="0"/>
    <xf numFmtId="0" fontId="38" fillId="24" borderId="0" applyNumberFormat="0" applyBorder="0" applyAlignment="0" applyProtection="0"/>
    <xf numFmtId="0" fontId="88" fillId="49" borderId="0" applyNumberFormat="0" applyBorder="0" applyAlignment="0" applyProtection="0"/>
    <xf numFmtId="0" fontId="38" fillId="28" borderId="0" applyNumberFormat="0" applyBorder="0" applyAlignment="0" applyProtection="0"/>
    <xf numFmtId="0" fontId="88" fillId="43" borderId="0" applyNumberFormat="0" applyBorder="0" applyAlignment="0" applyProtection="0"/>
    <xf numFmtId="0" fontId="38" fillId="32" borderId="0" applyNumberFormat="0" applyBorder="0" applyAlignment="0" applyProtection="0"/>
    <xf numFmtId="0" fontId="88" fillId="46" borderId="0" applyNumberFormat="0" applyBorder="0" applyAlignment="0" applyProtection="0"/>
    <xf numFmtId="0" fontId="38" fillId="36" borderId="0" applyNumberFormat="0" applyBorder="0" applyAlignment="0" applyProtection="0"/>
    <xf numFmtId="0" fontId="88" fillId="50" borderId="0" applyNumberFormat="0" applyBorder="0" applyAlignment="0" applyProtection="0"/>
    <xf numFmtId="0" fontId="87" fillId="17" borderId="0" applyNumberFormat="0" applyBorder="0" applyAlignment="0" applyProtection="0"/>
    <xf numFmtId="0" fontId="89" fillId="52" borderId="0" applyNumberFormat="0" applyBorder="0" applyAlignment="0" applyProtection="0"/>
    <xf numFmtId="0" fontId="87" fillId="21" borderId="0" applyNumberFormat="0" applyBorder="0" applyAlignment="0" applyProtection="0"/>
    <xf numFmtId="0" fontId="89" fillId="47" borderId="0" applyNumberFormat="0" applyBorder="0" applyAlignment="0" applyProtection="0"/>
    <xf numFmtId="0" fontId="87" fillId="25" borderId="0" applyNumberFormat="0" applyBorder="0" applyAlignment="0" applyProtection="0"/>
    <xf numFmtId="0" fontId="89" fillId="49" borderId="0" applyNumberFormat="0" applyBorder="0" applyAlignment="0" applyProtection="0"/>
    <xf numFmtId="0" fontId="87" fillId="29" borderId="0" applyNumberFormat="0" applyBorder="0" applyAlignment="0" applyProtection="0"/>
    <xf numFmtId="0" fontId="89" fillId="53" borderId="0" applyNumberFormat="0" applyBorder="0" applyAlignment="0" applyProtection="0"/>
    <xf numFmtId="0" fontId="87" fillId="33" borderId="0" applyNumberFormat="0" applyBorder="0" applyAlignment="0" applyProtection="0"/>
    <xf numFmtId="0" fontId="89" fillId="51" borderId="0" applyNumberFormat="0" applyBorder="0" applyAlignment="0" applyProtection="0"/>
    <xf numFmtId="0" fontId="87" fillId="37" borderId="0" applyNumberFormat="0" applyBorder="0" applyAlignment="0" applyProtection="0"/>
    <xf numFmtId="0" fontId="89" fillId="54" borderId="0" applyNumberFormat="0" applyBorder="0" applyAlignment="0" applyProtection="0"/>
    <xf numFmtId="0" fontId="87" fillId="14" borderId="0" applyNumberFormat="0" applyBorder="0" applyAlignment="0" applyProtection="0"/>
    <xf numFmtId="0" fontId="89" fillId="55" borderId="0" applyNumberFormat="0" applyBorder="0" applyAlignment="0" applyProtection="0"/>
    <xf numFmtId="0" fontId="87" fillId="18" borderId="0" applyNumberFormat="0" applyBorder="0" applyAlignment="0" applyProtection="0"/>
    <xf numFmtId="0" fontId="89" fillId="56" borderId="0" applyNumberFormat="0" applyBorder="0" applyAlignment="0" applyProtection="0"/>
    <xf numFmtId="0" fontId="87" fillId="22" borderId="0" applyNumberFormat="0" applyBorder="0" applyAlignment="0" applyProtection="0"/>
    <xf numFmtId="0" fontId="89" fillId="57" borderId="0" applyNumberFormat="0" applyBorder="0" applyAlignment="0" applyProtection="0"/>
    <xf numFmtId="0" fontId="87" fillId="26" borderId="0" applyNumberFormat="0" applyBorder="0" applyAlignment="0" applyProtection="0"/>
    <xf numFmtId="0" fontId="89" fillId="53" borderId="0" applyNumberFormat="0" applyBorder="0" applyAlignment="0" applyProtection="0"/>
    <xf numFmtId="0" fontId="87" fillId="30" borderId="0" applyNumberFormat="0" applyBorder="0" applyAlignment="0" applyProtection="0"/>
    <xf numFmtId="0" fontId="89" fillId="51" borderId="0" applyNumberFormat="0" applyBorder="0" applyAlignment="0" applyProtection="0"/>
    <xf numFmtId="0" fontId="87" fillId="34" borderId="0" applyNumberFormat="0" applyBorder="0" applyAlignment="0" applyProtection="0"/>
    <xf numFmtId="0" fontId="89" fillId="58" borderId="0" applyNumberFormat="0" applyBorder="0" applyAlignment="0" applyProtection="0"/>
    <xf numFmtId="0" fontId="84" fillId="0" borderId="0" applyNumberFormat="0" applyFill="0" applyBorder="0" applyAlignment="0" applyProtection="0"/>
    <xf numFmtId="0" fontId="90" fillId="0" borderId="0" applyNumberFormat="0" applyFill="0" applyBorder="0" applyAlignment="0" applyProtection="0"/>
    <xf numFmtId="0" fontId="81" fillId="11" borderId="25" applyNumberFormat="0" applyAlignment="0" applyProtection="0"/>
    <xf numFmtId="0" fontId="91" fillId="45" borderId="31" applyNumberFormat="0" applyAlignment="0" applyProtection="0"/>
    <xf numFmtId="0" fontId="82" fillId="0" borderId="27" applyNumberFormat="0" applyFill="0" applyAlignment="0" applyProtection="0"/>
    <xf numFmtId="0" fontId="92" fillId="0" borderId="32" applyNumberFormat="0" applyFill="0" applyAlignment="0" applyProtection="0"/>
    <xf numFmtId="170" fontId="108" fillId="59" borderId="19">
      <alignment horizontal="right" vertical="center"/>
    </xf>
    <xf numFmtId="165" fontId="57" fillId="0" borderId="0" applyFont="0" applyFill="0" applyBorder="0" applyAlignment="0" applyProtection="0"/>
    <xf numFmtId="164" fontId="57" fillId="0" borderId="0" applyFont="0" applyFill="0" applyBorder="0" applyAlignment="0" applyProtection="0"/>
    <xf numFmtId="0" fontId="88" fillId="13" borderId="29" applyNumberFormat="0" applyFont="0" applyAlignment="0" applyProtection="0"/>
    <xf numFmtId="0" fontId="88" fillId="13" borderId="29" applyNumberFormat="0" applyFont="0" applyAlignment="0" applyProtection="0"/>
    <xf numFmtId="0" fontId="88" fillId="41" borderId="20" applyNumberFormat="0" applyFont="0" applyAlignment="0" applyProtection="0"/>
    <xf numFmtId="0" fontId="88" fillId="13" borderId="29" applyNumberFormat="0" applyFont="0" applyAlignment="0" applyProtection="0"/>
    <xf numFmtId="0" fontId="88" fillId="41" borderId="20" applyNumberFormat="0" applyFont="0" applyAlignment="0" applyProtection="0"/>
    <xf numFmtId="0" fontId="88" fillId="13" borderId="29" applyNumberFormat="0" applyFont="0" applyAlignment="0" applyProtection="0"/>
    <xf numFmtId="0" fontId="88" fillId="13" borderId="29" applyNumberFormat="0" applyFont="0" applyAlignment="0" applyProtection="0"/>
    <xf numFmtId="0" fontId="88" fillId="41" borderId="20" applyNumberFormat="0" applyFont="0" applyAlignment="0" applyProtection="0"/>
    <xf numFmtId="0" fontId="88" fillId="13" borderId="29" applyNumberFormat="0" applyFont="0" applyAlignment="0" applyProtection="0"/>
    <xf numFmtId="0" fontId="88" fillId="41" borderId="20" applyNumberFormat="0" applyFont="0" applyAlignment="0" applyProtection="0"/>
    <xf numFmtId="0" fontId="88" fillId="41" borderId="20" applyNumberFormat="0" applyFont="0" applyAlignment="0" applyProtection="0"/>
    <xf numFmtId="0" fontId="88" fillId="41" borderId="20" applyNumberFormat="0" applyFont="0" applyAlignment="0" applyProtection="0"/>
    <xf numFmtId="0" fontId="57" fillId="41" borderId="20" applyNumberFormat="0" applyFont="0" applyAlignment="0" applyProtection="0"/>
    <xf numFmtId="0" fontId="57" fillId="41" borderId="20" applyNumberFormat="0" applyFont="0" applyAlignment="0" applyProtection="0"/>
    <xf numFmtId="0" fontId="38" fillId="13" borderId="29" applyNumberFormat="0" applyFont="0" applyAlignment="0" applyProtection="0"/>
    <xf numFmtId="0" fontId="88" fillId="41" borderId="20" applyNumberFormat="0" applyFont="0" applyAlignment="0" applyProtection="0"/>
    <xf numFmtId="44" fontId="57" fillId="0" borderId="0" applyFont="0" applyFill="0" applyBorder="0" applyAlignment="0" applyProtection="0"/>
    <xf numFmtId="42" fontId="57" fillId="0" borderId="0" applyFont="0" applyFill="0" applyBorder="0" applyAlignment="0" applyProtection="0"/>
    <xf numFmtId="0" fontId="79" fillId="10" borderId="25" applyNumberFormat="0" applyAlignment="0" applyProtection="0"/>
    <xf numFmtId="0" fontId="93" fillId="39" borderId="31" applyNumberFormat="0" applyAlignment="0" applyProtection="0"/>
    <xf numFmtId="176" fontId="57" fillId="0" borderId="0" applyFont="0" applyFill="0" applyBorder="0" applyAlignment="0" applyProtection="0"/>
    <xf numFmtId="176" fontId="57" fillId="0" borderId="0" applyFont="0" applyFill="0" applyBorder="0" applyAlignment="0" applyProtection="0"/>
    <xf numFmtId="176" fontId="57" fillId="0" borderId="0" applyFont="0" applyFill="0" applyBorder="0" applyAlignment="0" applyProtection="0"/>
    <xf numFmtId="176" fontId="57" fillId="0" borderId="0" applyFont="0" applyFill="0" applyBorder="0" applyAlignment="0" applyProtection="0"/>
    <xf numFmtId="176" fontId="57" fillId="0" borderId="0" applyFont="0" applyFill="0" applyBorder="0" applyAlignment="0" applyProtection="0"/>
    <xf numFmtId="176" fontId="57" fillId="0" borderId="0" applyFont="0" applyFill="0" applyBorder="0" applyAlignment="0" applyProtection="0"/>
    <xf numFmtId="176" fontId="57" fillId="0" borderId="0" applyFont="0" applyFill="0" applyBorder="0" applyAlignment="0" applyProtection="0"/>
    <xf numFmtId="176" fontId="57" fillId="0" borderId="0" applyFont="0" applyFill="0" applyBorder="0" applyAlignment="0" applyProtection="0"/>
    <xf numFmtId="176" fontId="57" fillId="0" borderId="0" applyFont="0" applyFill="0" applyBorder="0" applyAlignment="0" applyProtection="0"/>
    <xf numFmtId="176" fontId="57" fillId="0" borderId="0" applyFont="0" applyFill="0" applyBorder="0" applyAlignment="0" applyProtection="0"/>
    <xf numFmtId="178" fontId="57" fillId="0" borderId="0" applyFill="0" applyBorder="0" applyAlignment="0" applyProtection="0"/>
    <xf numFmtId="176" fontId="57" fillId="0" borderId="0" applyFont="0" applyFill="0" applyBorder="0" applyAlignment="0" applyProtection="0"/>
    <xf numFmtId="178" fontId="57" fillId="0" borderId="0" applyFill="0" applyBorder="0" applyAlignment="0" applyProtection="0"/>
    <xf numFmtId="0" fontId="88" fillId="0" borderId="0"/>
    <xf numFmtId="0" fontId="111" fillId="0" borderId="0" applyNumberFormat="0" applyFill="0" applyBorder="0">
      <protection locked="0"/>
    </xf>
    <xf numFmtId="0" fontId="78" fillId="8" borderId="0" applyNumberFormat="0" applyBorder="0" applyAlignment="0" applyProtection="0"/>
    <xf numFmtId="0" fontId="94" fillId="40" borderId="0" applyNumberFormat="0" applyBorder="0" applyAlignment="0" applyProtection="0"/>
    <xf numFmtId="179" fontId="88" fillId="0" borderId="0" applyFill="0" applyBorder="0" applyAlignment="0" applyProtection="0"/>
    <xf numFmtId="179" fontId="88" fillId="0" borderId="0" applyFill="0" applyBorder="0" applyAlignment="0" applyProtection="0"/>
    <xf numFmtId="179" fontId="88" fillId="0" borderId="0" applyFill="0" applyBorder="0" applyAlignment="0" applyProtection="0"/>
    <xf numFmtId="179" fontId="88" fillId="0" borderId="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80" fontId="88" fillId="0" borderId="0" applyFill="0" applyBorder="0" applyAlignment="0" applyProtection="0"/>
    <xf numFmtId="180" fontId="88" fillId="0" borderId="0" applyFill="0" applyBorder="0" applyAlignment="0" applyProtection="0"/>
    <xf numFmtId="179" fontId="88" fillId="0" borderId="0" applyFill="0" applyBorder="0" applyAlignment="0" applyProtection="0"/>
    <xf numFmtId="170" fontId="88" fillId="0" borderId="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0" fontId="109" fillId="0" borderId="0" applyNumberFormat="0" applyBorder="0">
      <alignment horizontal="right"/>
    </xf>
    <xf numFmtId="0" fontId="114" fillId="9" borderId="0" applyNumberFormat="0" applyBorder="0" applyAlignment="0" applyProtection="0"/>
    <xf numFmtId="0" fontId="95" fillId="48" borderId="0" applyNumberFormat="0" applyBorder="0" applyAlignment="0" applyProtection="0"/>
    <xf numFmtId="0" fontId="107" fillId="0" borderId="0"/>
    <xf numFmtId="0" fontId="110" fillId="0" borderId="0"/>
    <xf numFmtId="0" fontId="88" fillId="0" borderId="0"/>
    <xf numFmtId="0" fontId="57" fillId="0" borderId="0" applyNumberFormat="0" applyFill="0" applyBorder="0" applyAlignment="0" applyProtection="0"/>
    <xf numFmtId="0" fontId="57" fillId="0" borderId="0" applyNumberFormat="0" applyFill="0" applyBorder="0" applyAlignment="0" applyProtection="0"/>
    <xf numFmtId="0" fontId="57" fillId="0" borderId="0"/>
    <xf numFmtId="0" fontId="57" fillId="0" borderId="0"/>
    <xf numFmtId="0" fontId="57" fillId="0" borderId="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8" fillId="0" borderId="0"/>
    <xf numFmtId="0" fontId="88" fillId="0" borderId="0"/>
    <xf numFmtId="0" fontId="38" fillId="0" borderId="0"/>
    <xf numFmtId="0" fontId="88" fillId="0" borderId="0"/>
    <xf numFmtId="0" fontId="57" fillId="0" borderId="0"/>
    <xf numFmtId="0" fontId="88" fillId="0" borderId="0"/>
    <xf numFmtId="0" fontId="57" fillId="0" borderId="0"/>
    <xf numFmtId="0" fontId="88" fillId="0" borderId="0"/>
    <xf numFmtId="0" fontId="57" fillId="0" borderId="0"/>
    <xf numFmtId="0" fontId="57" fillId="0" borderId="0"/>
    <xf numFmtId="0" fontId="112" fillId="0" borderId="0"/>
    <xf numFmtId="0" fontId="112" fillId="0" borderId="0"/>
    <xf numFmtId="0" fontId="112" fillId="0" borderId="0"/>
    <xf numFmtId="0" fontId="57" fillId="0" borderId="0"/>
    <xf numFmtId="0" fontId="57" fillId="0" borderId="0"/>
    <xf numFmtId="0" fontId="57" fillId="0" borderId="0"/>
    <xf numFmtId="0" fontId="57" fillId="0" borderId="0" applyNumberFormat="0" applyFill="0" applyBorder="0" applyAlignment="0" applyProtection="0"/>
    <xf numFmtId="0" fontId="88" fillId="0" borderId="0"/>
    <xf numFmtId="0" fontId="57" fillId="0" borderId="0" applyNumberFormat="0" applyFill="0" applyBorder="0" applyAlignment="0" applyProtection="0"/>
    <xf numFmtId="0" fontId="88" fillId="0" borderId="0"/>
    <xf numFmtId="0" fontId="57" fillId="0" borderId="0"/>
    <xf numFmtId="0" fontId="57" fillId="0" borderId="0"/>
    <xf numFmtId="0" fontId="88" fillId="0" borderId="0"/>
    <xf numFmtId="0" fontId="57" fillId="0" borderId="0"/>
    <xf numFmtId="0" fontId="88" fillId="0" borderId="0"/>
    <xf numFmtId="0" fontId="105" fillId="0" borderId="0" applyNumberFormat="0" applyFill="0" applyBorder="0" applyAlignment="0" applyProtection="0"/>
    <xf numFmtId="0" fontId="88" fillId="0" borderId="0"/>
    <xf numFmtId="0" fontId="105" fillId="0" borderId="0" applyNumberFormat="0" applyFill="0" applyBorder="0" applyAlignment="0" applyProtection="0"/>
    <xf numFmtId="0" fontId="88" fillId="0" borderId="0"/>
    <xf numFmtId="0" fontId="88" fillId="0" borderId="0"/>
    <xf numFmtId="0" fontId="88" fillId="0" borderId="0"/>
    <xf numFmtId="0" fontId="88" fillId="0" borderId="0"/>
    <xf numFmtId="0" fontId="88" fillId="0" borderId="0"/>
    <xf numFmtId="9" fontId="57" fillId="0" borderId="0" applyFont="0" applyFill="0" applyBorder="0" applyAlignment="0" applyProtection="0"/>
    <xf numFmtId="0" fontId="57" fillId="0" borderId="0" applyNumberFormat="0" applyFill="0" applyBorder="0" applyProtection="0">
      <alignment horizontal="left"/>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Protection="0">
      <alignment horizontal="left"/>
    </xf>
    <xf numFmtId="0" fontId="57" fillId="0" borderId="0" applyNumberFormat="0" applyFill="0" applyBorder="0" applyAlignment="0" applyProtection="0"/>
    <xf numFmtId="9" fontId="88" fillId="0" borderId="0" applyFill="0" applyBorder="0" applyAlignment="0" applyProtection="0"/>
    <xf numFmtId="9" fontId="88" fillId="0" borderId="0" applyFill="0" applyBorder="0" applyAlignment="0" applyProtection="0"/>
    <xf numFmtId="9" fontId="88" fillId="0" borderId="0" applyFill="0" applyBorder="0" applyAlignment="0" applyProtection="0"/>
    <xf numFmtId="9" fontId="88" fillId="0" borderId="0" applyFill="0" applyBorder="0" applyAlignment="0" applyProtection="0"/>
    <xf numFmtId="9" fontId="88" fillId="0" borderId="0" applyFill="0" applyBorder="0" applyAlignment="0" applyProtection="0"/>
    <xf numFmtId="9" fontId="88" fillId="0" borderId="0" applyFill="0" applyBorder="0" applyAlignment="0" applyProtection="0"/>
    <xf numFmtId="9" fontId="88" fillId="0" borderId="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0" fontId="77" fillId="7" borderId="0" applyNumberFormat="0" applyBorder="0" applyAlignment="0" applyProtection="0"/>
    <xf numFmtId="0" fontId="96" fillId="42" borderId="0" applyNumberFormat="0" applyBorder="0" applyAlignment="0" applyProtection="0"/>
    <xf numFmtId="0" fontId="80" fillId="11" borderId="26" applyNumberFormat="0" applyAlignment="0" applyProtection="0"/>
    <xf numFmtId="0" fontId="97" fillId="45" borderId="33" applyNumberFormat="0" applyAlignment="0" applyProtection="0"/>
    <xf numFmtId="0" fontId="85" fillId="0" borderId="0" applyNumberFormat="0" applyFill="0" applyBorder="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15" fillId="0" borderId="0" applyNumberFormat="0" applyFill="0" applyBorder="0" applyAlignment="0" applyProtection="0"/>
    <xf numFmtId="0" fontId="99" fillId="0" borderId="0" applyNumberFormat="0" applyFill="0" applyBorder="0" applyAlignment="0" applyProtection="0"/>
    <xf numFmtId="0" fontId="74" fillId="0" borderId="22" applyNumberFormat="0" applyFill="0" applyAlignment="0" applyProtection="0"/>
    <xf numFmtId="0" fontId="100" fillId="0" borderId="34" applyNumberFormat="0" applyFill="0" applyAlignment="0" applyProtection="0"/>
    <xf numFmtId="0" fontId="75" fillId="0" borderId="23" applyNumberFormat="0" applyFill="0" applyAlignment="0" applyProtection="0"/>
    <xf numFmtId="0" fontId="101" fillId="0" borderId="35" applyNumberFormat="0" applyFill="0" applyAlignment="0" applyProtection="0"/>
    <xf numFmtId="0" fontId="76" fillId="0" borderId="24" applyNumberFormat="0" applyFill="0" applyAlignment="0" applyProtection="0"/>
    <xf numFmtId="0" fontId="102" fillId="0" borderId="36" applyNumberFormat="0" applyFill="0" applyAlignment="0" applyProtection="0"/>
    <xf numFmtId="0" fontId="76" fillId="0" borderId="0" applyNumberFormat="0" applyFill="0" applyBorder="0" applyAlignment="0" applyProtection="0"/>
    <xf numFmtId="0" fontId="102" fillId="0" borderId="0" applyNumberFormat="0" applyFill="0" applyBorder="0" applyAlignment="0" applyProtection="0"/>
    <xf numFmtId="0" fontId="86" fillId="0" borderId="30" applyNumberFormat="0" applyFill="0" applyAlignment="0" applyProtection="0"/>
    <xf numFmtId="0" fontId="103" fillId="0" borderId="37" applyNumberFormat="0" applyFill="0" applyAlignment="0" applyProtection="0"/>
    <xf numFmtId="0" fontId="83" fillId="12" borderId="28" applyNumberFormat="0" applyAlignment="0" applyProtection="0"/>
    <xf numFmtId="0" fontId="104" fillId="60" borderId="38" applyNumberFormat="0" applyAlignment="0" applyProtection="0"/>
    <xf numFmtId="0" fontId="37" fillId="15" borderId="0" applyNumberFormat="0" applyBorder="0" applyAlignment="0" applyProtection="0"/>
    <xf numFmtId="0" fontId="37" fillId="0" borderId="0"/>
    <xf numFmtId="165" fontId="57" fillId="0" borderId="0" applyFont="0" applyFill="0" applyBorder="0" applyAlignment="0" applyProtection="0"/>
    <xf numFmtId="0" fontId="37" fillId="0" borderId="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165" fontId="57" fillId="0" borderId="0" applyFont="0" applyFill="0" applyBorder="0" applyAlignment="0" applyProtection="0"/>
    <xf numFmtId="164" fontId="57" fillId="0" borderId="0" applyFont="0" applyFill="0" applyBorder="0" applyAlignment="0" applyProtection="0"/>
    <xf numFmtId="0" fontId="37" fillId="13" borderId="29" applyNumberFormat="0" applyFont="0" applyAlignment="0" applyProtection="0"/>
    <xf numFmtId="44" fontId="57" fillId="0" borderId="0" applyFont="0" applyFill="0" applyBorder="0" applyAlignment="0" applyProtection="0"/>
    <xf numFmtId="42" fontId="57"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0" fontId="37" fillId="0" borderId="0"/>
    <xf numFmtId="0" fontId="37" fillId="0" borderId="0"/>
    <xf numFmtId="0" fontId="36" fillId="0" borderId="0"/>
    <xf numFmtId="0" fontId="36" fillId="15" borderId="0" applyNumberFormat="0" applyBorder="0" applyAlignment="0" applyProtection="0"/>
    <xf numFmtId="165" fontId="57" fillId="0" borderId="0" applyFont="0" applyFill="0" applyBorder="0" applyAlignment="0" applyProtection="0"/>
    <xf numFmtId="0" fontId="36" fillId="0" borderId="0"/>
    <xf numFmtId="0" fontId="36" fillId="19" borderId="0" applyNumberFormat="0" applyBorder="0" applyAlignment="0" applyProtection="0"/>
    <xf numFmtId="0" fontId="36" fillId="23" borderId="0" applyNumberFormat="0" applyBorder="0" applyAlignment="0" applyProtection="0"/>
    <xf numFmtId="0" fontId="36" fillId="27" borderId="0" applyNumberFormat="0" applyBorder="0" applyAlignment="0" applyProtection="0"/>
    <xf numFmtId="0" fontId="36" fillId="31" borderId="0" applyNumberFormat="0" applyBorder="0" applyAlignment="0" applyProtection="0"/>
    <xf numFmtId="0" fontId="36" fillId="35"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36" borderId="0" applyNumberFormat="0" applyBorder="0" applyAlignment="0" applyProtection="0"/>
    <xf numFmtId="165" fontId="57" fillId="0" borderId="0" applyFont="0" applyFill="0" applyBorder="0" applyAlignment="0" applyProtection="0"/>
    <xf numFmtId="164" fontId="57" fillId="0" borderId="0" applyFont="0" applyFill="0" applyBorder="0" applyAlignment="0" applyProtection="0"/>
    <xf numFmtId="0" fontId="36" fillId="13" borderId="29" applyNumberFormat="0" applyFont="0" applyAlignment="0" applyProtection="0"/>
    <xf numFmtId="44" fontId="57" fillId="0" borderId="0" applyFont="0" applyFill="0" applyBorder="0" applyAlignment="0" applyProtection="0"/>
    <xf numFmtId="42" fontId="57"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0" fontId="36" fillId="0" borderId="0"/>
    <xf numFmtId="0" fontId="36" fillId="0" borderId="0"/>
    <xf numFmtId="165" fontId="57" fillId="0" borderId="0" applyFont="0" applyFill="0" applyBorder="0" applyAlignment="0" applyProtection="0"/>
    <xf numFmtId="165" fontId="57" fillId="0" borderId="0" applyFont="0" applyFill="0" applyBorder="0" applyAlignment="0" applyProtection="0"/>
    <xf numFmtId="0" fontId="35" fillId="0" borderId="0"/>
    <xf numFmtId="165" fontId="57" fillId="0" borderId="0" applyFont="0" applyFill="0" applyBorder="0" applyAlignment="0" applyProtection="0"/>
    <xf numFmtId="0" fontId="35" fillId="0" borderId="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165" fontId="57" fillId="0" borderId="0" applyFont="0" applyFill="0" applyBorder="0" applyAlignment="0" applyProtection="0"/>
    <xf numFmtId="0" fontId="35" fillId="0" borderId="0"/>
    <xf numFmtId="0" fontId="35" fillId="15" borderId="0" applyNumberFormat="0" applyBorder="0" applyAlignment="0" applyProtection="0"/>
    <xf numFmtId="0" fontId="35" fillId="19" borderId="0" applyNumberFormat="0" applyBorder="0" applyAlignment="0" applyProtection="0"/>
    <xf numFmtId="0" fontId="35" fillId="23" borderId="0" applyNumberFormat="0" applyBorder="0" applyAlignment="0" applyProtection="0"/>
    <xf numFmtId="0" fontId="35" fillId="27" borderId="0" applyNumberFormat="0" applyBorder="0" applyAlignment="0" applyProtection="0"/>
    <xf numFmtId="0" fontId="35" fillId="31" borderId="0" applyNumberFormat="0" applyBorder="0" applyAlignment="0" applyProtection="0"/>
    <xf numFmtId="0" fontId="35" fillId="35" borderId="0" applyNumberFormat="0" applyBorder="0" applyAlignment="0" applyProtection="0"/>
    <xf numFmtId="0" fontId="35" fillId="16" borderId="0" applyNumberFormat="0" applyBorder="0" applyAlignment="0" applyProtection="0"/>
    <xf numFmtId="0" fontId="35" fillId="20" borderId="0" applyNumberFormat="0" applyBorder="0" applyAlignment="0" applyProtection="0"/>
    <xf numFmtId="0" fontId="35" fillId="24" borderId="0" applyNumberFormat="0" applyBorder="0" applyAlignment="0" applyProtection="0"/>
    <xf numFmtId="0" fontId="35" fillId="28" borderId="0" applyNumberFormat="0" applyBorder="0" applyAlignment="0" applyProtection="0"/>
    <xf numFmtId="0" fontId="35" fillId="32" borderId="0" applyNumberFormat="0" applyBorder="0" applyAlignment="0" applyProtection="0"/>
    <xf numFmtId="0" fontId="35" fillId="36" borderId="0" applyNumberFormat="0" applyBorder="0" applyAlignment="0" applyProtection="0"/>
    <xf numFmtId="165" fontId="57" fillId="0" borderId="0" applyFont="0" applyFill="0" applyBorder="0" applyAlignment="0" applyProtection="0"/>
    <xf numFmtId="164" fontId="57" fillId="0" borderId="0" applyFont="0" applyFill="0" applyBorder="0" applyAlignment="0" applyProtection="0"/>
    <xf numFmtId="0" fontId="35" fillId="13" borderId="29" applyNumberFormat="0" applyFont="0" applyAlignment="0" applyProtection="0"/>
    <xf numFmtId="44" fontId="57" fillId="0" borderId="0" applyFont="0" applyFill="0" applyBorder="0" applyAlignment="0" applyProtection="0"/>
    <xf numFmtId="42" fontId="57"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0" fontId="35" fillId="0" borderId="0"/>
    <xf numFmtId="0" fontId="35" fillId="0" borderId="0"/>
    <xf numFmtId="0" fontId="34" fillId="0" borderId="0"/>
    <xf numFmtId="0" fontId="117" fillId="0" borderId="0" applyNumberFormat="0" applyFill="0" applyBorder="0" applyAlignment="0" applyProtection="0"/>
    <xf numFmtId="0" fontId="113" fillId="0" borderId="0" applyNumberFormat="0" applyFont="0" applyFill="0" applyBorder="0" applyAlignment="0" applyProtection="0"/>
    <xf numFmtId="0" fontId="88" fillId="38" borderId="0" applyNumberFormat="0" applyBorder="0" applyAlignment="0" applyProtection="0"/>
    <xf numFmtId="0" fontId="88" fillId="40" borderId="0" applyNumberFormat="0" applyBorder="0" applyAlignment="0" applyProtection="0"/>
    <xf numFmtId="0" fontId="88" fillId="42" borderId="0" applyNumberFormat="0" applyBorder="0" applyAlignment="0" applyProtection="0"/>
    <xf numFmtId="0" fontId="88" fillId="43" borderId="0" applyNumberFormat="0" applyBorder="0" applyAlignment="0" applyProtection="0"/>
    <xf numFmtId="0" fontId="88" fillId="44" borderId="0" applyNumberFormat="0" applyBorder="0" applyAlignment="0" applyProtection="0"/>
    <xf numFmtId="0" fontId="88" fillId="39" borderId="0" applyNumberFormat="0" applyBorder="0" applyAlignment="0" applyProtection="0"/>
    <xf numFmtId="0" fontId="88" fillId="46" borderId="0" applyNumberFormat="0" applyBorder="0" applyAlignment="0" applyProtection="0"/>
    <xf numFmtId="0" fontId="88" fillId="47" borderId="0" applyNumberFormat="0" applyBorder="0" applyAlignment="0" applyProtection="0"/>
    <xf numFmtId="0" fontId="88" fillId="49" borderId="0" applyNumberFormat="0" applyBorder="0" applyAlignment="0" applyProtection="0"/>
    <xf numFmtId="0" fontId="88" fillId="43" borderId="0" applyNumberFormat="0" applyBorder="0" applyAlignment="0" applyProtection="0"/>
    <xf numFmtId="0" fontId="88" fillId="46" borderId="0" applyNumberFormat="0" applyBorder="0" applyAlignment="0" applyProtection="0"/>
    <xf numFmtId="0" fontId="88" fillId="50" borderId="0" applyNumberFormat="0" applyBorder="0" applyAlignment="0" applyProtection="0"/>
    <xf numFmtId="0" fontId="89" fillId="52" borderId="0" applyNumberFormat="0" applyBorder="0" applyAlignment="0" applyProtection="0"/>
    <xf numFmtId="0" fontId="89" fillId="47" borderId="0" applyNumberFormat="0" applyBorder="0" applyAlignment="0" applyProtection="0"/>
    <xf numFmtId="0" fontId="89" fillId="49" borderId="0" applyNumberFormat="0" applyBorder="0" applyAlignment="0" applyProtection="0"/>
    <xf numFmtId="0" fontId="89" fillId="53" borderId="0" applyNumberFormat="0" applyBorder="0" applyAlignment="0" applyProtection="0"/>
    <xf numFmtId="0" fontId="89" fillId="51" borderId="0" applyNumberFormat="0" applyBorder="0" applyAlignment="0" applyProtection="0"/>
    <xf numFmtId="0" fontId="89" fillId="54" borderId="0" applyNumberFormat="0" applyBorder="0" applyAlignment="0" applyProtection="0"/>
    <xf numFmtId="0" fontId="89" fillId="55" borderId="0" applyNumberFormat="0" applyBorder="0" applyAlignment="0" applyProtection="0"/>
    <xf numFmtId="0" fontId="89" fillId="56" borderId="0" applyNumberFormat="0" applyBorder="0" applyAlignment="0" applyProtection="0"/>
    <xf numFmtId="0" fontId="89" fillId="57" borderId="0" applyNumberFormat="0" applyBorder="0" applyAlignment="0" applyProtection="0"/>
    <xf numFmtId="0" fontId="89" fillId="53" borderId="0" applyNumberFormat="0" applyBorder="0" applyAlignment="0" applyProtection="0"/>
    <xf numFmtId="0" fontId="89" fillId="51" borderId="0" applyNumberFormat="0" applyBorder="0" applyAlignment="0" applyProtection="0"/>
    <xf numFmtId="0" fontId="89" fillId="58" borderId="0" applyNumberFormat="0" applyBorder="0" applyAlignment="0" applyProtection="0"/>
    <xf numFmtId="0" fontId="90" fillId="0" borderId="0" applyNumberFormat="0" applyFill="0" applyBorder="0" applyAlignment="0" applyProtection="0"/>
    <xf numFmtId="0" fontId="91" fillId="45" borderId="31" applyNumberFormat="0" applyAlignment="0" applyProtection="0"/>
    <xf numFmtId="0" fontId="92" fillId="0" borderId="32" applyNumberFormat="0" applyFill="0" applyAlignment="0" applyProtection="0"/>
    <xf numFmtId="165" fontId="57" fillId="0" borderId="0" applyFont="0" applyFill="0" applyBorder="0" applyAlignment="0" applyProtection="0"/>
    <xf numFmtId="164" fontId="57" fillId="0" borderId="0" applyFont="0" applyFill="0" applyBorder="0" applyAlignment="0" applyProtection="0"/>
    <xf numFmtId="44" fontId="57" fillId="0" borderId="0" applyFont="0" applyFill="0" applyBorder="0" applyAlignment="0" applyProtection="0"/>
    <xf numFmtId="42" fontId="57" fillId="0" borderId="0" applyFont="0" applyFill="0" applyBorder="0" applyAlignment="0" applyProtection="0"/>
    <xf numFmtId="0" fontId="93" fillId="39" borderId="31" applyNumberFormat="0" applyAlignment="0" applyProtection="0"/>
    <xf numFmtId="0" fontId="94" fillId="40" borderId="0" applyNumberFormat="0" applyBorder="0" applyAlignment="0" applyProtection="0"/>
    <xf numFmtId="165" fontId="57" fillId="0" borderId="0" applyFont="0" applyFill="0" applyBorder="0" applyAlignment="0" applyProtection="0"/>
    <xf numFmtId="44" fontId="57"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0" fontId="95" fillId="48" borderId="0" applyNumberFormat="0" applyBorder="0" applyAlignment="0" applyProtection="0"/>
    <xf numFmtId="0" fontId="34" fillId="0" borderId="0"/>
    <xf numFmtId="0" fontId="57" fillId="0" borderId="0"/>
    <xf numFmtId="0" fontId="34" fillId="0" borderId="0"/>
    <xf numFmtId="165" fontId="57" fillId="0" borderId="0" applyFont="0" applyFill="0" applyBorder="0" applyAlignment="0" applyProtection="0"/>
    <xf numFmtId="0" fontId="34" fillId="0" borderId="0"/>
    <xf numFmtId="0" fontId="34" fillId="0" borderId="0"/>
    <xf numFmtId="0" fontId="34" fillId="0" borderId="0"/>
    <xf numFmtId="165" fontId="57" fillId="0" borderId="0" applyFont="0" applyFill="0" applyBorder="0" applyAlignment="0" applyProtection="0"/>
    <xf numFmtId="0" fontId="96" fillId="42" borderId="0" applyNumberFormat="0" applyBorder="0" applyAlignment="0" applyProtection="0"/>
    <xf numFmtId="0" fontId="97" fillId="45" borderId="33" applyNumberFormat="0" applyAlignment="0" applyProtection="0"/>
    <xf numFmtId="0" fontId="98" fillId="0" borderId="0" applyNumberFormat="0" applyFill="0" applyBorder="0" applyAlignment="0" applyProtection="0"/>
    <xf numFmtId="0" fontId="117" fillId="0" borderId="0" applyNumberFormat="0" applyFill="0" applyBorder="0" applyAlignment="0" applyProtection="0"/>
    <xf numFmtId="0" fontId="100" fillId="0" borderId="34" applyNumberFormat="0" applyFill="0" applyAlignment="0" applyProtection="0"/>
    <xf numFmtId="0" fontId="101" fillId="0" borderId="35" applyNumberFormat="0" applyFill="0" applyAlignment="0" applyProtection="0"/>
    <xf numFmtId="0" fontId="102" fillId="0" borderId="36" applyNumberFormat="0" applyFill="0" applyAlignment="0" applyProtection="0"/>
    <xf numFmtId="0" fontId="102" fillId="0" borderId="0" applyNumberFormat="0" applyFill="0" applyBorder="0" applyAlignment="0" applyProtection="0"/>
    <xf numFmtId="0" fontId="103" fillId="0" borderId="37" applyNumberFormat="0" applyFill="0" applyAlignment="0" applyProtection="0"/>
    <xf numFmtId="0" fontId="104" fillId="60" borderId="38" applyNumberFormat="0" applyAlignment="0" applyProtection="0"/>
    <xf numFmtId="0" fontId="34" fillId="0" borderId="0"/>
    <xf numFmtId="0" fontId="34" fillId="0" borderId="0"/>
    <xf numFmtId="0" fontId="5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34" fillId="23" borderId="0" applyNumberFormat="0" applyBorder="0" applyAlignment="0" applyProtection="0"/>
    <xf numFmtId="0" fontId="117" fillId="0" borderId="0" applyNumberFormat="0" applyFill="0" applyBorder="0" applyAlignment="0" applyProtection="0"/>
    <xf numFmtId="0" fontId="57" fillId="0" borderId="0" applyNumberFormat="0" applyFill="0" applyBorder="0" applyAlignment="0" applyProtection="0"/>
    <xf numFmtId="0" fontId="34" fillId="27" borderId="0" applyNumberFormat="0" applyBorder="0" applyAlignment="0" applyProtection="0"/>
    <xf numFmtId="176" fontId="117" fillId="0" borderId="0" applyFont="0" applyFill="0" applyBorder="0" applyAlignment="0" applyProtection="0"/>
    <xf numFmtId="176" fontId="117" fillId="0" borderId="0" applyFont="0" applyFill="0" applyBorder="0" applyAlignment="0" applyProtection="0"/>
    <xf numFmtId="165" fontId="117" fillId="0" borderId="0" applyFont="0" applyFill="0" applyBorder="0" applyAlignment="0" applyProtection="0"/>
    <xf numFmtId="177" fontId="117" fillId="0" borderId="0" applyFont="0" applyFill="0" applyBorder="0" applyAlignment="0" applyProtection="0"/>
    <xf numFmtId="177" fontId="117" fillId="0" borderId="0" applyFont="0" applyFill="0" applyBorder="0" applyAlignment="0" applyProtection="0"/>
    <xf numFmtId="0" fontId="117" fillId="0" borderId="0"/>
    <xf numFmtId="0" fontId="117" fillId="0" borderId="0"/>
    <xf numFmtId="0" fontId="34" fillId="19" borderId="0" applyNumberFormat="0" applyBorder="0" applyAlignment="0" applyProtection="0"/>
    <xf numFmtId="0" fontId="34" fillId="15"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165" fontId="57" fillId="0" borderId="0" applyFont="0" applyFill="0" applyBorder="0" applyAlignment="0" applyProtection="0"/>
    <xf numFmtId="0" fontId="34" fillId="13" borderId="29" applyNumberFormat="0" applyFont="0" applyAlignment="0" applyProtection="0"/>
    <xf numFmtId="44" fontId="57" fillId="0" borderId="0" applyFont="0" applyFill="0" applyBorder="0" applyAlignment="0" applyProtection="0"/>
    <xf numFmtId="0" fontId="33" fillId="0" borderId="0"/>
    <xf numFmtId="0" fontId="32" fillId="0" borderId="0"/>
    <xf numFmtId="0" fontId="57" fillId="0" borderId="0" applyNumberFormat="0" applyFill="0" applyBorder="0" applyAlignment="0" applyProtection="0"/>
    <xf numFmtId="0" fontId="32" fillId="15" borderId="0" applyNumberFormat="0" applyBorder="0" applyAlignment="0" applyProtection="0"/>
    <xf numFmtId="0" fontId="88" fillId="38" borderId="0" applyNumberFormat="0" applyBorder="0" applyAlignment="0" applyProtection="0"/>
    <xf numFmtId="0" fontId="32" fillId="19" borderId="0" applyNumberFormat="0" applyBorder="0" applyAlignment="0" applyProtection="0"/>
    <xf numFmtId="0" fontId="88" fillId="40" borderId="0" applyNumberFormat="0" applyBorder="0" applyAlignment="0" applyProtection="0"/>
    <xf numFmtId="0" fontId="32" fillId="23" borderId="0" applyNumberFormat="0" applyBorder="0" applyAlignment="0" applyProtection="0"/>
    <xf numFmtId="0" fontId="88" fillId="42" borderId="0" applyNumberFormat="0" applyBorder="0" applyAlignment="0" applyProtection="0"/>
    <xf numFmtId="0" fontId="32" fillId="27" borderId="0" applyNumberFormat="0" applyBorder="0" applyAlignment="0" applyProtection="0"/>
    <xf numFmtId="0" fontId="88" fillId="43" borderId="0" applyNumberFormat="0" applyBorder="0" applyAlignment="0" applyProtection="0"/>
    <xf numFmtId="0" fontId="32" fillId="31" borderId="0" applyNumberFormat="0" applyBorder="0" applyAlignment="0" applyProtection="0"/>
    <xf numFmtId="0" fontId="88" fillId="44" borderId="0" applyNumberFormat="0" applyBorder="0" applyAlignment="0" applyProtection="0"/>
    <xf numFmtId="0" fontId="32" fillId="35" borderId="0" applyNumberFormat="0" applyBorder="0" applyAlignment="0" applyProtection="0"/>
    <xf numFmtId="0" fontId="88" fillId="39" borderId="0" applyNumberFormat="0" applyBorder="0" applyAlignment="0" applyProtection="0"/>
    <xf numFmtId="0" fontId="32" fillId="16" borderId="0" applyNumberFormat="0" applyBorder="0" applyAlignment="0" applyProtection="0"/>
    <xf numFmtId="0" fontId="88" fillId="46" borderId="0" applyNumberFormat="0" applyBorder="0" applyAlignment="0" applyProtection="0"/>
    <xf numFmtId="0" fontId="32" fillId="20" borderId="0" applyNumberFormat="0" applyBorder="0" applyAlignment="0" applyProtection="0"/>
    <xf numFmtId="0" fontId="88" fillId="47" borderId="0" applyNumberFormat="0" applyBorder="0" applyAlignment="0" applyProtection="0"/>
    <xf numFmtId="0" fontId="32" fillId="24" borderId="0" applyNumberFormat="0" applyBorder="0" applyAlignment="0" applyProtection="0"/>
    <xf numFmtId="0" fontId="88" fillId="49" borderId="0" applyNumberFormat="0" applyBorder="0" applyAlignment="0" applyProtection="0"/>
    <xf numFmtId="0" fontId="32" fillId="28" borderId="0" applyNumberFormat="0" applyBorder="0" applyAlignment="0" applyProtection="0"/>
    <xf numFmtId="0" fontId="88" fillId="43" borderId="0" applyNumberFormat="0" applyBorder="0" applyAlignment="0" applyProtection="0"/>
    <xf numFmtId="0" fontId="32" fillId="32" borderId="0" applyNumberFormat="0" applyBorder="0" applyAlignment="0" applyProtection="0"/>
    <xf numFmtId="0" fontId="88" fillId="46" borderId="0" applyNumberFormat="0" applyBorder="0" applyAlignment="0" applyProtection="0"/>
    <xf numFmtId="0" fontId="32" fillId="36" borderId="0" applyNumberFormat="0" applyBorder="0" applyAlignment="0" applyProtection="0"/>
    <xf numFmtId="0" fontId="88" fillId="50" borderId="0" applyNumberFormat="0" applyBorder="0" applyAlignment="0" applyProtection="0"/>
    <xf numFmtId="165"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0" fontId="32" fillId="13" borderId="29" applyNumberFormat="0" applyFont="0" applyAlignment="0" applyProtection="0"/>
    <xf numFmtId="44"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0" fontId="57" fillId="0" borderId="0" applyNumberFormat="0" applyFill="0" applyBorder="0" applyAlignment="0" applyProtection="0"/>
    <xf numFmtId="0" fontId="32" fillId="0" borderId="0"/>
    <xf numFmtId="0" fontId="32" fillId="0" borderId="0"/>
    <xf numFmtId="0" fontId="57" fillId="0" borderId="0" applyNumberFormat="0" applyFill="0" applyBorder="0" applyAlignment="0" applyProtection="0"/>
    <xf numFmtId="0" fontId="57" fillId="0" borderId="0" applyNumberFormat="0" applyFill="0" applyBorder="0" applyAlignment="0" applyProtection="0"/>
    <xf numFmtId="0" fontId="31" fillId="0" borderId="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31" fillId="16" borderId="0" applyNumberFormat="0" applyBorder="0" applyAlignment="0" applyProtection="0"/>
    <xf numFmtId="0" fontId="31" fillId="20"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36" borderId="0" applyNumberFormat="0" applyBorder="0" applyAlignment="0" applyProtection="0"/>
    <xf numFmtId="165"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0" fontId="31" fillId="13" borderId="29" applyNumberFormat="0" applyFont="0" applyAlignment="0" applyProtection="0"/>
    <xf numFmtId="44"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0" fontId="31"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44" fillId="0" borderId="0" applyNumberFormat="0" applyFill="0" applyBorder="0" applyAlignment="0" applyProtection="0">
      <alignment vertical="top"/>
      <protection locked="0"/>
    </xf>
    <xf numFmtId="0" fontId="13" fillId="0" borderId="0"/>
    <xf numFmtId="43" fontId="13" fillId="0" borderId="0" applyFont="0" applyFill="0" applyBorder="0" applyAlignment="0" applyProtection="0"/>
    <xf numFmtId="0" fontId="12" fillId="0" borderId="0"/>
    <xf numFmtId="0" fontId="11" fillId="0" borderId="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5"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1" fillId="36" borderId="0" applyNumberFormat="0" applyBorder="0" applyAlignment="0" applyProtection="0"/>
    <xf numFmtId="0" fontId="11" fillId="13" borderId="29" applyNumberFormat="0" applyFont="0" applyAlignment="0" applyProtection="0"/>
    <xf numFmtId="44"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0" fontId="11" fillId="0" borderId="0"/>
    <xf numFmtId="0" fontId="11" fillId="0" borderId="0"/>
    <xf numFmtId="0" fontId="10" fillId="0" borderId="0"/>
    <xf numFmtId="0" fontId="9" fillId="0" borderId="0"/>
    <xf numFmtId="0" fontId="8" fillId="0" borderId="0"/>
    <xf numFmtId="43" fontId="8" fillId="0" borderId="0" applyFont="0" applyFill="0" applyBorder="0" applyAlignment="0" applyProtection="0"/>
    <xf numFmtId="0" fontId="57" fillId="0" borderId="0" applyNumberFormat="0" applyFill="0" applyBorder="0" applyAlignment="0" applyProtection="0"/>
    <xf numFmtId="9" fontId="57" fillId="0" borderId="0" applyFont="0" applyFill="0" applyBorder="0" applyAlignment="0" applyProtection="0"/>
    <xf numFmtId="0" fontId="7" fillId="0" borderId="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13" borderId="29" applyNumberFormat="0" applyFont="0" applyAlignment="0" applyProtection="0"/>
    <xf numFmtId="0" fontId="7" fillId="13" borderId="29" applyNumberFormat="0" applyFont="0" applyAlignment="0" applyProtection="0"/>
    <xf numFmtId="0" fontId="7" fillId="13" borderId="29" applyNumberFormat="0" applyFont="0" applyAlignment="0" applyProtection="0"/>
    <xf numFmtId="0" fontId="7" fillId="13" borderId="29" applyNumberFormat="0" applyFont="0" applyAlignment="0" applyProtection="0"/>
    <xf numFmtId="0" fontId="7" fillId="13" borderId="29" applyNumberFormat="0" applyFont="0" applyAlignment="0" applyProtection="0"/>
    <xf numFmtId="0" fontId="7" fillId="13" borderId="29" applyNumberFormat="0" applyFont="0" applyAlignment="0" applyProtection="0"/>
    <xf numFmtId="0" fontId="7" fillId="13" borderId="29" applyNumberFormat="0" applyFont="0" applyAlignment="0" applyProtection="0"/>
    <xf numFmtId="0" fontId="7" fillId="13" borderId="29" applyNumberFormat="0" applyFont="0" applyAlignment="0" applyProtection="0"/>
    <xf numFmtId="44"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176" fontId="57" fillId="0" borderId="0" applyFont="0" applyFill="0" applyBorder="0" applyAlignment="0" applyProtection="0"/>
    <xf numFmtId="176" fontId="57" fillId="0" borderId="0" applyFont="0" applyFill="0" applyBorder="0" applyAlignment="0" applyProtection="0"/>
    <xf numFmtId="176"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43" fontId="7" fillId="0" borderId="0" applyFont="0" applyFill="0" applyBorder="0" applyAlignment="0" applyProtection="0"/>
    <xf numFmtId="0" fontId="57" fillId="0" borderId="0"/>
    <xf numFmtId="0" fontId="57" fillId="0" borderId="0" applyNumberFormat="0" applyFill="0" applyBorder="0" applyAlignment="0" applyProtection="0"/>
    <xf numFmtId="0" fontId="7" fillId="0" borderId="0"/>
    <xf numFmtId="0" fontId="7" fillId="0" borderId="0"/>
    <xf numFmtId="0" fontId="5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7" fillId="0" borderId="0"/>
    <xf numFmtId="0" fontId="57" fillId="0" borderId="0"/>
    <xf numFmtId="0" fontId="57" fillId="0" borderId="0" applyNumberFormat="0" applyFill="0" applyBorder="0" applyAlignment="0" applyProtection="0"/>
    <xf numFmtId="0" fontId="57" fillId="0" borderId="0" applyNumberFormat="0" applyFill="0" applyBorder="0" applyAlignment="0" applyProtection="0"/>
    <xf numFmtId="0" fontId="7" fillId="0" borderId="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7" fillId="0" borderId="0"/>
    <xf numFmtId="0" fontId="6" fillId="0" borderId="0"/>
    <xf numFmtId="43" fontId="6" fillId="0" borderId="0" applyFont="0" applyFill="0" applyBorder="0" applyAlignment="0" applyProtection="0"/>
    <xf numFmtId="0" fontId="5" fillId="0" borderId="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13" borderId="29" applyNumberFormat="0" applyFont="0" applyAlignment="0" applyProtection="0"/>
    <xf numFmtId="0" fontId="5" fillId="13" borderId="29" applyNumberFormat="0" applyFont="0" applyAlignment="0" applyProtection="0"/>
    <xf numFmtId="0" fontId="5" fillId="13" borderId="29" applyNumberFormat="0" applyFont="0" applyAlignment="0" applyProtection="0"/>
    <xf numFmtId="0" fontId="5" fillId="13" borderId="29" applyNumberFormat="0" applyFont="0" applyAlignment="0" applyProtection="0"/>
    <xf numFmtId="0" fontId="5" fillId="13" borderId="29" applyNumberFormat="0" applyFont="0" applyAlignment="0" applyProtection="0"/>
    <xf numFmtId="0" fontId="5" fillId="13" borderId="29" applyNumberFormat="0" applyFont="0" applyAlignment="0" applyProtection="0"/>
    <xf numFmtId="0" fontId="5" fillId="13" borderId="29" applyNumberFormat="0" applyFont="0" applyAlignment="0" applyProtection="0"/>
    <xf numFmtId="0" fontId="5" fillId="13" borderId="29" applyNumberFormat="0" applyFont="0" applyAlignment="0" applyProtection="0"/>
    <xf numFmtId="44"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2" fillId="0" borderId="0"/>
    <xf numFmtId="0" fontId="1" fillId="0" borderId="0"/>
  </cellStyleXfs>
  <cellXfs count="345">
    <xf numFmtId="0" fontId="0" fillId="0" borderId="0" xfId="0"/>
    <xf numFmtId="0" fontId="41" fillId="0" borderId="0" xfId="0" applyFont="1"/>
    <xf numFmtId="3" fontId="41" fillId="0" borderId="3" xfId="2" applyNumberFormat="1" applyFont="1" applyBorder="1" applyAlignment="1">
      <alignment horizontal="right" wrapText="1"/>
    </xf>
    <xf numFmtId="0" fontId="60" fillId="0" borderId="3" xfId="0" applyFont="1" applyBorder="1"/>
    <xf numFmtId="0" fontId="53" fillId="0" borderId="3" xfId="0" applyFont="1" applyBorder="1"/>
    <xf numFmtId="0" fontId="41" fillId="0" borderId="3" xfId="0" applyFont="1" applyBorder="1"/>
    <xf numFmtId="169" fontId="40" fillId="5" borderId="3" xfId="0" applyNumberFormat="1" applyFont="1" applyFill="1" applyBorder="1" applyAlignment="1">
      <alignment horizontal="center" vertical="center"/>
    </xf>
    <xf numFmtId="3" fontId="41" fillId="0" borderId="3" xfId="0" applyNumberFormat="1" applyFont="1" applyBorder="1" applyAlignment="1">
      <alignment horizontal="right" wrapText="1"/>
    </xf>
    <xf numFmtId="0" fontId="41" fillId="0" borderId="3" xfId="0" applyFont="1" applyBorder="1" applyAlignment="1">
      <alignment horizontal="left" vertical="top" wrapText="1" indent="4"/>
    </xf>
    <xf numFmtId="0" fontId="41" fillId="0" borderId="3" xfId="0" applyFont="1" applyBorder="1" applyAlignment="1">
      <alignment horizontal="left" vertical="top" wrapText="1" indent="1"/>
    </xf>
    <xf numFmtId="0" fontId="41" fillId="0" borderId="3" xfId="0" applyFont="1" applyBorder="1" applyAlignment="1">
      <alignment horizontal="right" wrapText="1"/>
    </xf>
    <xf numFmtId="0" fontId="41" fillId="0" borderId="3" xfId="0" applyFont="1" applyBorder="1" applyAlignment="1">
      <alignment vertical="top" wrapText="1"/>
    </xf>
    <xf numFmtId="0" fontId="40" fillId="5" borderId="3" xfId="0" applyFont="1" applyFill="1" applyBorder="1" applyAlignment="1">
      <alignment horizontal="center" vertical="top" wrapText="1"/>
    </xf>
    <xf numFmtId="0" fontId="41" fillId="5" borderId="3" xfId="0" applyFont="1" applyFill="1" applyBorder="1" applyAlignment="1">
      <alignment wrapText="1"/>
    </xf>
    <xf numFmtId="0" fontId="41" fillId="5" borderId="3" xfId="2" applyFont="1" applyFill="1" applyBorder="1" applyAlignment="1">
      <alignment wrapText="1"/>
    </xf>
    <xf numFmtId="168" fontId="41" fillId="0" borderId="3" xfId="2" applyNumberFormat="1" applyFont="1" applyFill="1" applyBorder="1" applyAlignment="1">
      <alignment horizontal="right" wrapText="1"/>
    </xf>
    <xf numFmtId="4" fontId="41" fillId="0" borderId="3" xfId="2" applyNumberFormat="1" applyFont="1" applyFill="1" applyBorder="1" applyAlignment="1">
      <alignment horizontal="right" wrapText="1"/>
    </xf>
    <xf numFmtId="0" fontId="41" fillId="0" borderId="3" xfId="2" applyFont="1" applyBorder="1" applyAlignment="1">
      <alignment horizontal="right" wrapText="1"/>
    </xf>
    <xf numFmtId="0" fontId="41" fillId="6" borderId="3" xfId="2" applyFont="1" applyFill="1" applyBorder="1" applyAlignment="1">
      <alignment horizontal="right" wrapText="1"/>
    </xf>
    <xf numFmtId="0" fontId="65" fillId="0" borderId="0" xfId="0" applyFont="1"/>
    <xf numFmtId="0" fontId="58" fillId="0" borderId="6" xfId="0" applyFont="1" applyBorder="1" applyAlignment="1">
      <alignment horizontal="left" vertical="center" wrapText="1" indent="1"/>
    </xf>
    <xf numFmtId="0" fontId="58" fillId="0" borderId="10" xfId="0" applyFont="1" applyBorder="1" applyAlignment="1">
      <alignment horizontal="center" vertical="center" wrapText="1"/>
    </xf>
    <xf numFmtId="0" fontId="58" fillId="0" borderId="10" xfId="0" applyFont="1" applyBorder="1" applyAlignment="1">
      <alignment horizontal="left" wrapText="1" indent="1"/>
    </xf>
    <xf numFmtId="0" fontId="58" fillId="0" borderId="6" xfId="0" applyFont="1" applyBorder="1" applyAlignment="1">
      <alignment horizontal="left" wrapText="1" indent="1"/>
    </xf>
    <xf numFmtId="0" fontId="68" fillId="0" borderId="0" xfId="0" applyFont="1"/>
    <xf numFmtId="0" fontId="43" fillId="2" borderId="0" xfId="2" applyFont="1" applyFill="1" applyBorder="1" applyAlignment="1">
      <alignment vertical="center"/>
    </xf>
    <xf numFmtId="0" fontId="60" fillId="0" borderId="0" xfId="2" applyFont="1"/>
    <xf numFmtId="0" fontId="59" fillId="0" borderId="0" xfId="6"/>
    <xf numFmtId="0" fontId="53" fillId="0" borderId="0" xfId="2" applyFont="1" applyBorder="1" applyAlignment="1">
      <alignment horizontal="left" vertical="center"/>
    </xf>
    <xf numFmtId="0" fontId="60" fillId="0" borderId="0" xfId="2" applyFont="1" applyBorder="1" applyAlignment="1">
      <alignment horizontal="left" vertical="center"/>
    </xf>
    <xf numFmtId="0" fontId="41" fillId="5" borderId="3" xfId="2" applyFont="1" applyFill="1" applyBorder="1" applyAlignment="1">
      <alignment horizontal="center"/>
    </xf>
    <xf numFmtId="49" fontId="41" fillId="0" borderId="3" xfId="2" applyNumberFormat="1" applyFont="1" applyBorder="1" applyAlignment="1">
      <alignment horizontal="left" vertical="top" wrapText="1" indent="3"/>
    </xf>
    <xf numFmtId="49" fontId="41" fillId="0" borderId="3" xfId="2" applyNumberFormat="1" applyFont="1" applyBorder="1" applyAlignment="1">
      <alignment horizontal="left" vertical="top" wrapText="1" indent="6"/>
    </xf>
    <xf numFmtId="49" fontId="41" fillId="0" borderId="3" xfId="2" applyNumberFormat="1" applyFont="1" applyBorder="1" applyAlignment="1">
      <alignment horizontal="left" vertical="top" wrapText="1" indent="8"/>
    </xf>
    <xf numFmtId="49" fontId="41" fillId="0" borderId="3" xfId="2" applyNumberFormat="1" applyFont="1" applyBorder="1" applyAlignment="1">
      <alignment horizontal="left" vertical="top" wrapText="1" indent="2"/>
    </xf>
    <xf numFmtId="3" fontId="0" fillId="0" borderId="0" xfId="2" applyNumberFormat="1" applyFont="1"/>
    <xf numFmtId="3" fontId="59" fillId="0" borderId="0" xfId="6" applyNumberFormat="1"/>
    <xf numFmtId="0" fontId="53" fillId="0" borderId="0" xfId="2" applyFont="1" applyAlignment="1"/>
    <xf numFmtId="3" fontId="53" fillId="0" borderId="0" xfId="2" applyNumberFormat="1" applyFont="1" applyAlignment="1"/>
    <xf numFmtId="0" fontId="41" fillId="0" borderId="0" xfId="2" applyFont="1" applyFill="1"/>
    <xf numFmtId="49" fontId="41" fillId="5" borderId="3" xfId="2" applyNumberFormat="1" applyFont="1" applyFill="1" applyBorder="1" applyAlignment="1">
      <alignment horizontal="left" wrapText="1" indent="1"/>
    </xf>
    <xf numFmtId="0" fontId="60" fillId="0" borderId="0" xfId="0" applyFont="1"/>
    <xf numFmtId="0" fontId="59" fillId="0" borderId="0" xfId="7"/>
    <xf numFmtId="0" fontId="41" fillId="0" borderId="0" xfId="0" applyFont="1" applyAlignment="1">
      <alignment horizontal="left" vertical="center"/>
    </xf>
    <xf numFmtId="0" fontId="41" fillId="0" borderId="0" xfId="7" applyFont="1" applyAlignment="1">
      <alignment horizontal="left" vertical="center"/>
    </xf>
    <xf numFmtId="0" fontId="41" fillId="5" borderId="3" xfId="0" applyFont="1" applyFill="1" applyBorder="1" applyAlignment="1">
      <alignment horizontal="center" wrapText="1"/>
    </xf>
    <xf numFmtId="173" fontId="40" fillId="5" borderId="3" xfId="0" applyNumberFormat="1" applyFont="1" applyFill="1" applyBorder="1" applyAlignment="1">
      <alignment horizontal="center" vertical="top" wrapText="1"/>
    </xf>
    <xf numFmtId="173" fontId="40" fillId="5" borderId="3" xfId="7" applyNumberFormat="1" applyFont="1" applyFill="1" applyBorder="1" applyAlignment="1">
      <alignment horizontal="center" vertical="top" wrapText="1"/>
    </xf>
    <xf numFmtId="0" fontId="40" fillId="5" borderId="3" xfId="7" applyFont="1" applyFill="1" applyBorder="1" applyAlignment="1">
      <alignment horizontal="center" vertical="center" wrapText="1"/>
    </xf>
    <xf numFmtId="0" fontId="40" fillId="5" borderId="3" xfId="7" applyFont="1" applyFill="1" applyBorder="1" applyAlignment="1">
      <alignment horizontal="center" vertical="top" wrapText="1"/>
    </xf>
    <xf numFmtId="49" fontId="40" fillId="5" borderId="3" xfId="0" applyNumberFormat="1" applyFont="1" applyFill="1" applyBorder="1" applyAlignment="1">
      <alignment horizontal="center" vertical="top" wrapText="1"/>
    </xf>
    <xf numFmtId="49" fontId="40" fillId="5" borderId="4" xfId="0" applyNumberFormat="1" applyFont="1" applyFill="1" applyBorder="1" applyAlignment="1">
      <alignment horizontal="center" vertical="top" wrapText="1"/>
    </xf>
    <xf numFmtId="3" fontId="41" fillId="0" borderId="3" xfId="7" applyNumberFormat="1" applyFont="1" applyBorder="1" applyAlignment="1">
      <alignment horizontal="right" wrapText="1"/>
    </xf>
    <xf numFmtId="3" fontId="41" fillId="0" borderId="4" xfId="7" applyNumberFormat="1" applyFont="1" applyBorder="1" applyAlignment="1">
      <alignment horizontal="right" wrapText="1"/>
    </xf>
    <xf numFmtId="3" fontId="69" fillId="0" borderId="3" xfId="0" applyNumberFormat="1" applyFont="1" applyBorder="1" applyAlignment="1">
      <alignment horizontal="right" wrapText="1"/>
    </xf>
    <xf numFmtId="3" fontId="40" fillId="0" borderId="3" xfId="0" applyNumberFormat="1" applyFont="1" applyBorder="1" applyAlignment="1">
      <alignment horizontal="right" wrapText="1"/>
    </xf>
    <xf numFmtId="3" fontId="70" fillId="0" borderId="11" xfId="0" applyNumberFormat="1" applyFont="1" applyBorder="1" applyAlignment="1">
      <alignment horizontal="right" vertical="center" wrapText="1"/>
    </xf>
    <xf numFmtId="0" fontId="41" fillId="0" borderId="3" xfId="7" applyFont="1" applyBorder="1" applyAlignment="1">
      <alignment horizontal="right" wrapText="1"/>
    </xf>
    <xf numFmtId="0" fontId="41" fillId="0" borderId="4" xfId="7" applyFont="1" applyBorder="1" applyAlignment="1">
      <alignment horizontal="right" wrapText="1"/>
    </xf>
    <xf numFmtId="0" fontId="41" fillId="6" borderId="3" xfId="0" applyFont="1" applyFill="1" applyBorder="1" applyAlignment="1">
      <alignment horizontal="right" wrapText="1"/>
    </xf>
    <xf numFmtId="0" fontId="41" fillId="6" borderId="3" xfId="7" applyFont="1" applyFill="1" applyBorder="1" applyAlignment="1">
      <alignment horizontal="right" wrapText="1"/>
    </xf>
    <xf numFmtId="0" fontId="41" fillId="6" borderId="4" xfId="7" applyFont="1" applyFill="1" applyBorder="1" applyAlignment="1">
      <alignment horizontal="right" wrapText="1"/>
    </xf>
    <xf numFmtId="0" fontId="41" fillId="5" borderId="3" xfId="7" applyFont="1" applyFill="1" applyBorder="1" applyAlignment="1">
      <alignment wrapText="1"/>
    </xf>
    <xf numFmtId="0" fontId="41" fillId="5" borderId="4" xfId="7" applyFont="1" applyFill="1" applyBorder="1" applyAlignment="1">
      <alignment wrapText="1"/>
    </xf>
    <xf numFmtId="0" fontId="71" fillId="0" borderId="0" xfId="0" applyFont="1" applyAlignment="1">
      <alignment horizontal="left" vertical="top" wrapText="1" indent="2"/>
    </xf>
    <xf numFmtId="0" fontId="41" fillId="0" borderId="0" xfId="7" applyFont="1"/>
    <xf numFmtId="0" fontId="41" fillId="0" borderId="0" xfId="8" applyFont="1"/>
    <xf numFmtId="0" fontId="41" fillId="0" borderId="0" xfId="8" applyFont="1" applyAlignment="1">
      <alignment vertical="center"/>
    </xf>
    <xf numFmtId="0" fontId="41" fillId="0" borderId="0" xfId="0" applyFont="1" applyAlignment="1">
      <alignment vertical="center"/>
    </xf>
    <xf numFmtId="173" fontId="40" fillId="5" borderId="3" xfId="8" applyNumberFormat="1" applyFont="1" applyFill="1" applyBorder="1" applyAlignment="1">
      <alignment horizontal="center" vertical="top" wrapText="1"/>
    </xf>
    <xf numFmtId="0" fontId="41" fillId="0" borderId="0" xfId="8" applyFont="1" applyAlignment="1">
      <alignment horizontal="center" vertical="center"/>
    </xf>
    <xf numFmtId="3" fontId="41" fillId="0" borderId="3" xfId="8" applyNumberFormat="1" applyFont="1" applyBorder="1" applyAlignment="1">
      <alignment horizontal="right" wrapText="1"/>
    </xf>
    <xf numFmtId="175" fontId="41" fillId="0" borderId="3" xfId="7" applyNumberFormat="1" applyFont="1" applyBorder="1" applyAlignment="1">
      <alignment vertical="center"/>
    </xf>
    <xf numFmtId="0" fontId="41" fillId="0" borderId="3" xfId="8" applyFont="1" applyBorder="1" applyAlignment="1">
      <alignment horizontal="right" wrapText="1"/>
    </xf>
    <xf numFmtId="0" fontId="70" fillId="0" borderId="14" xfId="0" applyFont="1" applyBorder="1" applyAlignment="1">
      <alignment horizontal="right" vertical="center" wrapText="1"/>
    </xf>
    <xf numFmtId="0" fontId="41" fillId="6" borderId="3" xfId="8" applyFont="1" applyFill="1" applyBorder="1" applyAlignment="1">
      <alignment horizontal="right" wrapText="1"/>
    </xf>
    <xf numFmtId="0" fontId="71" fillId="6" borderId="3" xfId="0" applyFont="1" applyFill="1" applyBorder="1" applyAlignment="1">
      <alignment horizontal="right" wrapText="1"/>
    </xf>
    <xf numFmtId="3" fontId="72" fillId="0" borderId="14" xfId="0" applyNumberFormat="1" applyFont="1" applyBorder="1" applyAlignment="1">
      <alignment horizontal="center" vertical="center" wrapText="1"/>
    </xf>
    <xf numFmtId="3" fontId="73" fillId="0" borderId="15" xfId="0" applyNumberFormat="1" applyFont="1" applyBorder="1" applyAlignment="1">
      <alignment horizontal="center" vertical="center" wrapText="1"/>
    </xf>
    <xf numFmtId="0" fontId="71" fillId="0" borderId="3" xfId="0" applyFont="1" applyBorder="1" applyAlignment="1">
      <alignment horizontal="right" wrapText="1"/>
    </xf>
    <xf numFmtId="0" fontId="41" fillId="0" borderId="3" xfId="8" applyFont="1" applyBorder="1"/>
    <xf numFmtId="0" fontId="41" fillId="0" borderId="0" xfId="8" applyFont="1" applyAlignment="1">
      <alignment horizontal="left" vertical="top" wrapText="1" indent="1"/>
    </xf>
    <xf numFmtId="0" fontId="65" fillId="0" borderId="0" xfId="8" applyFont="1"/>
    <xf numFmtId="0" fontId="53" fillId="0" borderId="0" xfId="0" applyFont="1"/>
    <xf numFmtId="0" fontId="49" fillId="0" borderId="0" xfId="0" applyFont="1"/>
    <xf numFmtId="0" fontId="41" fillId="0" borderId="4" xfId="0" applyFont="1" applyBorder="1" applyAlignment="1">
      <alignment horizontal="left" vertical="top" wrapText="1" indent="1"/>
    </xf>
    <xf numFmtId="0" fontId="41" fillId="0" borderId="4" xfId="0" applyFont="1" applyBorder="1" applyAlignment="1">
      <alignment horizontal="left" vertical="top" wrapText="1" indent="2"/>
    </xf>
    <xf numFmtId="0" fontId="41" fillId="0" borderId="4" xfId="0" applyFont="1" applyBorder="1" applyAlignment="1">
      <alignment wrapText="1"/>
    </xf>
    <xf numFmtId="0" fontId="41" fillId="0" borderId="4" xfId="0" applyFont="1" applyBorder="1" applyAlignment="1">
      <alignment horizontal="left" vertical="top" wrapText="1" indent="3"/>
    </xf>
    <xf numFmtId="0" fontId="41" fillId="5" borderId="4" xfId="0" applyFont="1" applyFill="1" applyBorder="1" applyAlignment="1">
      <alignment horizontal="left" vertical="top" wrapText="1"/>
    </xf>
    <xf numFmtId="3" fontId="41" fillId="0" borderId="0" xfId="2" applyNumberFormat="1" applyFont="1" applyBorder="1" applyAlignment="1">
      <alignment horizontal="right" wrapText="1"/>
    </xf>
    <xf numFmtId="174" fontId="48" fillId="0" borderId="0" xfId="2" applyNumberFormat="1" applyFont="1" applyBorder="1" applyAlignment="1">
      <alignment horizontal="right" wrapText="1"/>
    </xf>
    <xf numFmtId="3" fontId="41" fillId="0" borderId="3" xfId="3" applyNumberFormat="1" applyFont="1" applyBorder="1" applyAlignment="1">
      <alignment horizontal="right" wrapText="1"/>
    </xf>
    <xf numFmtId="0" fontId="48" fillId="0" borderId="3" xfId="0" applyFont="1" applyBorder="1" applyAlignment="1">
      <alignment vertical="top" wrapText="1"/>
    </xf>
    <xf numFmtId="49" fontId="41" fillId="0" borderId="3" xfId="2" applyNumberFormat="1" applyFont="1" applyFill="1" applyBorder="1" applyAlignment="1">
      <alignment horizontal="left" vertical="top" wrapText="1" indent="2"/>
    </xf>
    <xf numFmtId="3" fontId="41" fillId="0" borderId="3" xfId="2" applyNumberFormat="1" applyFont="1" applyFill="1" applyBorder="1" applyAlignment="1">
      <alignment horizontal="right" wrapText="1"/>
    </xf>
    <xf numFmtId="0" fontId="59" fillId="0" borderId="0" xfId="6" applyFill="1"/>
    <xf numFmtId="49" fontId="41" fillId="0" borderId="3" xfId="2" applyNumberFormat="1" applyFont="1" applyFill="1" applyBorder="1" applyAlignment="1">
      <alignment horizontal="left" vertical="top" wrapText="1" indent="3"/>
    </xf>
    <xf numFmtId="49" fontId="41" fillId="5" borderId="3" xfId="2" applyNumberFormat="1" applyFont="1" applyFill="1" applyBorder="1" applyAlignment="1">
      <alignment horizontal="left" vertical="top"/>
    </xf>
    <xf numFmtId="0" fontId="41" fillId="0" borderId="3" xfId="2" applyFont="1" applyBorder="1" applyAlignment="1">
      <alignment horizontal="right"/>
    </xf>
    <xf numFmtId="0" fontId="41" fillId="5" borderId="3" xfId="2" applyFont="1" applyFill="1" applyBorder="1" applyAlignment="1"/>
    <xf numFmtId="49" fontId="41" fillId="0" borderId="3" xfId="2" applyNumberFormat="1" applyFont="1" applyBorder="1" applyAlignment="1">
      <alignment horizontal="left" vertical="top"/>
    </xf>
    <xf numFmtId="0" fontId="41" fillId="5" borderId="3" xfId="0" applyFont="1" applyFill="1" applyBorder="1" applyAlignment="1">
      <alignment vertical="top" wrapText="1"/>
    </xf>
    <xf numFmtId="172" fontId="40" fillId="5" borderId="3" xfId="0" applyNumberFormat="1" applyFont="1" applyFill="1" applyBorder="1" applyAlignment="1">
      <alignment horizontal="center" vertical="top" wrapText="1"/>
    </xf>
    <xf numFmtId="169" fontId="40" fillId="5" borderId="3" xfId="0" applyNumberFormat="1" applyFont="1" applyFill="1" applyBorder="1" applyAlignment="1">
      <alignment horizontal="center" vertical="top" wrapText="1"/>
    </xf>
    <xf numFmtId="0" fontId="43" fillId="2" borderId="0" xfId="0" applyFont="1" applyFill="1" applyAlignment="1">
      <alignment vertical="center"/>
    </xf>
    <xf numFmtId="174" fontId="48" fillId="0" borderId="3" xfId="2" applyNumberFormat="1" applyFont="1" applyBorder="1" applyAlignment="1">
      <alignment horizontal="right" wrapText="1"/>
    </xf>
    <xf numFmtId="3" fontId="61" fillId="0" borderId="3" xfId="2" applyNumberFormat="1" applyFont="1" applyBorder="1" applyAlignment="1">
      <alignment horizontal="right" wrapText="1"/>
    </xf>
    <xf numFmtId="4" fontId="41" fillId="0" borderId="3" xfId="4" applyNumberFormat="1" applyFont="1" applyFill="1" applyBorder="1" applyAlignment="1">
      <alignment horizontal="right" wrapText="1"/>
    </xf>
    <xf numFmtId="3" fontId="41" fillId="0" borderId="3" xfId="347" applyNumberFormat="1" applyFont="1" applyBorder="1" applyAlignment="1">
      <alignment horizontal="right" wrapText="1"/>
    </xf>
    <xf numFmtId="3" fontId="41" fillId="0" borderId="3" xfId="376" applyNumberFormat="1" applyFont="1" applyBorder="1" applyAlignment="1">
      <alignment horizontal="right" wrapText="1"/>
    </xf>
    <xf numFmtId="0" fontId="41" fillId="0" borderId="3" xfId="376" applyFont="1" applyBorder="1" applyAlignment="1">
      <alignment horizontal="right" wrapText="1"/>
    </xf>
    <xf numFmtId="0" fontId="40" fillId="5" borderId="3" xfId="376" applyFont="1" applyFill="1" applyBorder="1" applyAlignment="1">
      <alignment horizontal="center" vertical="top" wrapText="1"/>
    </xf>
    <xf numFmtId="172" fontId="40" fillId="5" borderId="3" xfId="0" applyNumberFormat="1" applyFont="1" applyFill="1" applyBorder="1" applyAlignment="1">
      <alignment horizontal="center" vertical="center" wrapText="1"/>
    </xf>
    <xf numFmtId="0" fontId="41" fillId="0" borderId="4" xfId="375" applyFont="1" applyBorder="1" applyAlignment="1">
      <alignment horizontal="right" wrapText="1"/>
    </xf>
    <xf numFmtId="0" fontId="41" fillId="5" borderId="4" xfId="375" applyFont="1" applyFill="1" applyBorder="1" applyAlignment="1">
      <alignment wrapText="1"/>
    </xf>
    <xf numFmtId="0" fontId="41" fillId="6" borderId="4" xfId="375" applyFont="1" applyFill="1" applyBorder="1" applyAlignment="1">
      <alignment horizontal="right" wrapText="1"/>
    </xf>
    <xf numFmtId="0" fontId="41" fillId="0" borderId="0" xfId="156" applyFont="1"/>
    <xf numFmtId="0" fontId="43" fillId="2" borderId="0" xfId="156" applyFont="1" applyFill="1" applyAlignment="1">
      <alignment vertical="center"/>
    </xf>
    <xf numFmtId="0" fontId="40" fillId="0" borderId="0" xfId="156" applyFont="1"/>
    <xf numFmtId="0" fontId="41" fillId="0" borderId="0" xfId="156" applyFont="1" applyAlignment="1">
      <alignment vertical="center"/>
    </xf>
    <xf numFmtId="169" fontId="40" fillId="5" borderId="3" xfId="156" applyNumberFormat="1" applyFont="1" applyFill="1" applyBorder="1" applyAlignment="1">
      <alignment horizontal="center" vertical="center"/>
    </xf>
    <xf numFmtId="0" fontId="41" fillId="0" borderId="0" xfId="156" applyFont="1" applyAlignment="1">
      <alignment horizontal="center" vertical="center"/>
    </xf>
    <xf numFmtId="0" fontId="41" fillId="0" borderId="13" xfId="156" applyFont="1" applyBorder="1" applyAlignment="1">
      <alignment horizontal="left" vertical="top" wrapText="1" indent="3"/>
    </xf>
    <xf numFmtId="0" fontId="53" fillId="0" borderId="3" xfId="156" applyFont="1" applyBorder="1"/>
    <xf numFmtId="0" fontId="41" fillId="0" borderId="6" xfId="156" applyFont="1" applyBorder="1"/>
    <xf numFmtId="0" fontId="53" fillId="0" borderId="6" xfId="156" applyFont="1" applyBorder="1" applyAlignment="1">
      <alignment horizontal="center"/>
    </xf>
    <xf numFmtId="0" fontId="53" fillId="0" borderId="3" xfId="156" applyFont="1" applyBorder="1" applyAlignment="1">
      <alignment horizontal="center"/>
    </xf>
    <xf numFmtId="3" fontId="41" fillId="0" borderId="3" xfId="156" applyNumberFormat="1" applyFont="1" applyBorder="1" applyAlignment="1">
      <alignment horizontal="right" wrapText="1"/>
    </xf>
    <xf numFmtId="0" fontId="41" fillId="0" borderId="3" xfId="156" applyFont="1" applyBorder="1" applyAlignment="1">
      <alignment horizontal="left" vertical="top" wrapText="1" indent="4"/>
    </xf>
    <xf numFmtId="0" fontId="41" fillId="0" borderId="3" xfId="156" applyFont="1" applyBorder="1" applyAlignment="1">
      <alignment horizontal="right" wrapText="1"/>
    </xf>
    <xf numFmtId="0" fontId="41" fillId="0" borderId="3" xfId="156" applyFont="1" applyBorder="1" applyAlignment="1">
      <alignment vertical="top" wrapText="1"/>
    </xf>
    <xf numFmtId="0" fontId="62" fillId="0" borderId="0" xfId="156" applyFont="1"/>
    <xf numFmtId="0" fontId="63" fillId="0" borderId="0" xfId="156" applyFont="1"/>
    <xf numFmtId="0" fontId="64" fillId="0" borderId="0" xfId="156" applyFont="1"/>
    <xf numFmtId="0" fontId="65" fillId="0" borderId="0" xfId="156" applyFont="1"/>
    <xf numFmtId="0" fontId="53" fillId="0" borderId="0" xfId="156" applyFont="1" applyAlignment="1">
      <alignment vertical="center"/>
    </xf>
    <xf numFmtId="0" fontId="58" fillId="61" borderId="5" xfId="156" applyFont="1" applyFill="1" applyBorder="1" applyAlignment="1">
      <alignment horizontal="left" vertical="center" wrapText="1" indent="1"/>
    </xf>
    <xf numFmtId="0" fontId="58" fillId="61" borderId="39" xfId="156" applyFont="1" applyFill="1" applyBorder="1" applyAlignment="1">
      <alignment horizontal="left" vertical="center" wrapText="1" indent="1"/>
    </xf>
    <xf numFmtId="0" fontId="58" fillId="61" borderId="6" xfId="156" applyFont="1" applyFill="1" applyBorder="1" applyAlignment="1">
      <alignment horizontal="left" vertical="center" wrapText="1" indent="1"/>
    </xf>
    <xf numFmtId="0" fontId="58" fillId="61" borderId="8" xfId="156" applyFont="1" applyFill="1" applyBorder="1" applyAlignment="1">
      <alignment horizontal="left" vertical="center" wrapText="1" indent="1"/>
    </xf>
    <xf numFmtId="0" fontId="58" fillId="61" borderId="10" xfId="156" applyFont="1" applyFill="1" applyBorder="1" applyAlignment="1">
      <alignment horizontal="center" vertical="center" wrapText="1"/>
    </xf>
    <xf numFmtId="0" fontId="58" fillId="61" borderId="5" xfId="156" applyFont="1" applyFill="1" applyBorder="1" applyAlignment="1">
      <alignment horizontal="center" vertical="center" wrapText="1"/>
    </xf>
    <xf numFmtId="0" fontId="58" fillId="0" borderId="10" xfId="156" applyFont="1" applyBorder="1" applyAlignment="1">
      <alignment horizontal="left" wrapText="1" indent="1"/>
    </xf>
    <xf numFmtId="0" fontId="58" fillId="0" borderId="10" xfId="156" applyFont="1" applyBorder="1" applyAlignment="1">
      <alignment horizontal="center" vertical="center" wrapText="1"/>
    </xf>
    <xf numFmtId="0" fontId="58" fillId="0" borderId="6" xfId="156" applyFont="1" applyBorder="1" applyAlignment="1">
      <alignment horizontal="left" wrapText="1" indent="1"/>
    </xf>
    <xf numFmtId="0" fontId="58" fillId="0" borderId="6" xfId="156" applyFont="1" applyBorder="1" applyAlignment="1">
      <alignment horizontal="left" vertical="center" wrapText="1" indent="1"/>
    </xf>
    <xf numFmtId="0" fontId="68" fillId="0" borderId="0" xfId="156" applyFont="1"/>
    <xf numFmtId="0" fontId="56" fillId="0" borderId="0" xfId="156" applyFont="1"/>
    <xf numFmtId="0" fontId="58" fillId="61" borderId="5" xfId="0" applyFont="1" applyFill="1" applyBorder="1" applyAlignment="1">
      <alignment horizontal="left" vertical="center" wrapText="1" indent="1"/>
    </xf>
    <xf numFmtId="0" fontId="58" fillId="61" borderId="6" xfId="0" applyFont="1" applyFill="1" applyBorder="1" applyAlignment="1">
      <alignment horizontal="left" vertical="center" wrapText="1" indent="1"/>
    </xf>
    <xf numFmtId="0" fontId="58" fillId="61" borderId="10" xfId="0" applyFont="1" applyFill="1" applyBorder="1" applyAlignment="1">
      <alignment horizontal="center" vertical="center" wrapText="1"/>
    </xf>
    <xf numFmtId="0" fontId="58" fillId="61" borderId="5" xfId="0" applyFont="1" applyFill="1" applyBorder="1" applyAlignment="1">
      <alignment horizontal="left" wrapText="1" indent="1"/>
    </xf>
    <xf numFmtId="0" fontId="58" fillId="61" borderId="5" xfId="0" applyFont="1" applyFill="1" applyBorder="1" applyAlignment="1">
      <alignment horizontal="center" vertical="center" wrapText="1"/>
    </xf>
    <xf numFmtId="0" fontId="58" fillId="61" borderId="10" xfId="0" applyFont="1" applyFill="1" applyBorder="1" applyAlignment="1">
      <alignment horizontal="left" wrapText="1" indent="1"/>
    </xf>
    <xf numFmtId="169" fontId="40" fillId="5" borderId="3" xfId="0" applyNumberFormat="1" applyFont="1" applyFill="1" applyBorder="1" applyAlignment="1">
      <alignment horizontal="center" vertical="center" wrapText="1"/>
    </xf>
    <xf numFmtId="169" fontId="40" fillId="6" borderId="2" xfId="5" applyNumberFormat="1" applyFont="1" applyFill="1" applyBorder="1" applyAlignment="1">
      <alignment horizontal="center" vertical="center"/>
    </xf>
    <xf numFmtId="0" fontId="41" fillId="61" borderId="40" xfId="0" applyFont="1" applyFill="1" applyBorder="1" applyAlignment="1">
      <alignment horizontal="center" vertical="center"/>
    </xf>
    <xf numFmtId="0" fontId="66" fillId="61" borderId="9" xfId="5" applyFont="1" applyFill="1" applyBorder="1" applyAlignment="1">
      <alignment horizontal="center" vertical="center" wrapText="1"/>
    </xf>
    <xf numFmtId="0" fontId="41" fillId="61" borderId="17" xfId="5" applyFont="1" applyFill="1" applyBorder="1" applyAlignment="1">
      <alignment horizontal="center" vertical="center" wrapText="1"/>
    </xf>
    <xf numFmtId="0" fontId="41" fillId="61" borderId="18" xfId="0" applyFont="1" applyFill="1" applyBorder="1" applyAlignment="1">
      <alignment horizontal="center" vertical="center"/>
    </xf>
    <xf numFmtId="0" fontId="41" fillId="0" borderId="21" xfId="5" applyFont="1" applyBorder="1" applyAlignment="1">
      <alignment horizontal="center" vertical="center" wrapText="1"/>
    </xf>
    <xf numFmtId="173" fontId="40" fillId="5" borderId="3" xfId="2" applyNumberFormat="1" applyFont="1" applyFill="1" applyBorder="1" applyAlignment="1">
      <alignment horizontal="center" vertical="center"/>
    </xf>
    <xf numFmtId="49" fontId="41" fillId="5" borderId="3" xfId="2" applyNumberFormat="1" applyFont="1" applyFill="1" applyBorder="1" applyAlignment="1">
      <alignment horizontal="left" vertical="top" wrapText="1" indent="1"/>
    </xf>
    <xf numFmtId="3" fontId="122" fillId="0" borderId="11" xfId="0" applyNumberFormat="1" applyFont="1" applyBorder="1" applyAlignment="1">
      <alignment horizontal="right" vertical="center" wrapText="1"/>
    </xf>
    <xf numFmtId="3" fontId="41" fillId="0" borderId="4" xfId="156" applyNumberFormat="1" applyFont="1" applyBorder="1" applyAlignment="1">
      <alignment horizontal="right" wrapText="1"/>
    </xf>
    <xf numFmtId="0" fontId="41" fillId="0" borderId="3" xfId="156" applyFont="1" applyBorder="1"/>
    <xf numFmtId="0" fontId="41" fillId="0" borderId="3" xfId="156" applyFont="1" applyBorder="1" applyAlignment="1">
      <alignment horizontal="left" vertical="top" wrapText="1" indent="1"/>
    </xf>
    <xf numFmtId="0" fontId="41" fillId="5" borderId="3" xfId="156" applyFont="1" applyFill="1" applyBorder="1" applyAlignment="1">
      <alignment wrapText="1"/>
    </xf>
    <xf numFmtId="0" fontId="40" fillId="5" borderId="3" xfId="156" applyFont="1" applyFill="1" applyBorder="1" applyAlignment="1">
      <alignment horizontal="center" vertical="top" wrapText="1"/>
    </xf>
    <xf numFmtId="0" fontId="71" fillId="0" borderId="3" xfId="156" applyFont="1" applyBorder="1" applyAlignment="1">
      <alignment horizontal="right" wrapText="1"/>
    </xf>
    <xf numFmtId="0" fontId="43" fillId="2" borderId="0" xfId="3" applyFont="1" applyFill="1" applyAlignment="1">
      <alignment vertical="center"/>
    </xf>
    <xf numFmtId="0" fontId="45" fillId="0" borderId="0" xfId="492" applyFont="1" applyAlignment="1" applyProtection="1">
      <alignment horizontal="center" wrapText="1"/>
    </xf>
    <xf numFmtId="0" fontId="45" fillId="2" borderId="0" xfId="492" applyFont="1" applyFill="1" applyBorder="1" applyAlignment="1" applyProtection="1">
      <alignment horizontal="center"/>
    </xf>
    <xf numFmtId="0" fontId="47" fillId="4" borderId="19" xfId="492" applyFont="1" applyFill="1" applyBorder="1" applyAlignment="1" applyProtection="1">
      <alignment horizontal="center" wrapText="1"/>
    </xf>
    <xf numFmtId="0" fontId="45" fillId="4" borderId="19" xfId="492" applyFont="1" applyFill="1" applyBorder="1" applyAlignment="1" applyProtection="1">
      <alignment vertical="center" wrapText="1"/>
    </xf>
    <xf numFmtId="0" fontId="47" fillId="3" borderId="19" xfId="492" applyFont="1" applyFill="1" applyBorder="1" applyAlignment="1" applyProtection="1">
      <alignment horizontal="center" wrapText="1"/>
    </xf>
    <xf numFmtId="0" fontId="45" fillId="4" borderId="19" xfId="492" applyFont="1" applyFill="1" applyBorder="1" applyAlignment="1" applyProtection="1">
      <alignment horizontal="left" wrapText="1" indent="1"/>
    </xf>
    <xf numFmtId="0" fontId="119" fillId="3" borderId="19" xfId="492" quotePrefix="1" applyFont="1" applyFill="1" applyBorder="1" applyAlignment="1" applyProtection="1">
      <alignment horizontal="center" vertical="center" wrapText="1"/>
    </xf>
    <xf numFmtId="0" fontId="119" fillId="3" borderId="19" xfId="492" applyFont="1" applyFill="1" applyBorder="1" applyAlignment="1" applyProtection="1">
      <alignment horizontal="center" vertical="center" wrapText="1"/>
    </xf>
    <xf numFmtId="0" fontId="60" fillId="0" borderId="3" xfId="156" applyFont="1" applyBorder="1"/>
    <xf numFmtId="0" fontId="43" fillId="2" borderId="0" xfId="133" applyFont="1" applyFill="1" applyAlignment="1">
      <alignment vertical="center"/>
    </xf>
    <xf numFmtId="0" fontId="41" fillId="61" borderId="40" xfId="133" applyFont="1" applyFill="1" applyBorder="1" applyAlignment="1">
      <alignment horizontal="center" vertical="center"/>
    </xf>
    <xf numFmtId="0" fontId="41" fillId="61" borderId="18" xfId="133" applyFont="1" applyFill="1" applyBorder="1" applyAlignment="1">
      <alignment horizontal="center" vertical="center"/>
    </xf>
    <xf numFmtId="0" fontId="41" fillId="0" borderId="0" xfId="133" applyFont="1"/>
    <xf numFmtId="0" fontId="41" fillId="2" borderId="0" xfId="133" applyFont="1" applyFill="1"/>
    <xf numFmtId="0" fontId="46" fillId="2" borderId="0" xfId="133" applyFont="1" applyFill="1"/>
    <xf numFmtId="0" fontId="41" fillId="3" borderId="19" xfId="133" applyFont="1" applyFill="1" applyBorder="1" applyAlignment="1">
      <alignment wrapText="1"/>
    </xf>
    <xf numFmtId="0" fontId="41" fillId="3" borderId="19" xfId="133" applyFont="1" applyFill="1" applyBorder="1" applyAlignment="1">
      <alignment horizontal="center" wrapText="1"/>
    </xf>
    <xf numFmtId="0" fontId="46" fillId="3" borderId="19" xfId="133" applyFont="1" applyFill="1" applyBorder="1" applyAlignment="1">
      <alignment horizontal="center" wrapText="1"/>
    </xf>
    <xf numFmtId="0" fontId="40" fillId="3" borderId="19" xfId="133" applyFont="1" applyFill="1" applyBorder="1"/>
    <xf numFmtId="0" fontId="40" fillId="4" borderId="19" xfId="133" applyFont="1" applyFill="1" applyBorder="1" applyAlignment="1">
      <alignment wrapText="1"/>
    </xf>
    <xf numFmtId="0" fontId="41" fillId="4" borderId="19" xfId="133" applyFont="1" applyFill="1" applyBorder="1" applyAlignment="1">
      <alignment wrapText="1"/>
    </xf>
    <xf numFmtId="166" fontId="41" fillId="4" borderId="19" xfId="133" applyNumberFormat="1" applyFont="1" applyFill="1" applyBorder="1" applyAlignment="1">
      <alignment horizontal="right" wrapText="1"/>
    </xf>
    <xf numFmtId="0" fontId="41" fillId="4" borderId="19" xfId="133" applyFont="1" applyFill="1" applyBorder="1" applyAlignment="1">
      <alignment horizontal="right" wrapText="1"/>
    </xf>
    <xf numFmtId="0" fontId="40" fillId="4" borderId="19" xfId="133" applyFont="1" applyFill="1" applyBorder="1" applyAlignment="1">
      <alignment horizontal="center" wrapText="1"/>
    </xf>
    <xf numFmtId="0" fontId="48" fillId="4" borderId="19" xfId="133" applyFont="1" applyFill="1" applyBorder="1" applyAlignment="1">
      <alignment wrapText="1"/>
    </xf>
    <xf numFmtId="0" fontId="41" fillId="4" borderId="19" xfId="133" applyFont="1" applyFill="1" applyBorder="1" applyAlignment="1">
      <alignment horizontal="center" wrapText="1"/>
    </xf>
    <xf numFmtId="0" fontId="46" fillId="4" borderId="19" xfId="133" applyFont="1" applyFill="1" applyBorder="1" applyAlignment="1">
      <alignment wrapText="1"/>
    </xf>
    <xf numFmtId="10" fontId="41" fillId="0" borderId="0" xfId="133" applyNumberFormat="1" applyFont="1"/>
    <xf numFmtId="3" fontId="41" fillId="4" borderId="19" xfId="133" applyNumberFormat="1" applyFont="1" applyFill="1" applyBorder="1" applyAlignment="1">
      <alignment horizontal="right" wrapText="1"/>
    </xf>
    <xf numFmtId="167" fontId="41" fillId="0" borderId="0" xfId="133" applyNumberFormat="1" applyFont="1"/>
    <xf numFmtId="0" fontId="40" fillId="4" borderId="1" xfId="133" applyFont="1" applyFill="1" applyBorder="1" applyAlignment="1">
      <alignment wrapText="1"/>
    </xf>
    <xf numFmtId="168" fontId="41" fillId="4" borderId="19" xfId="133" applyNumberFormat="1" applyFont="1" applyFill="1" applyBorder="1" applyAlignment="1">
      <alignment wrapText="1"/>
    </xf>
    <xf numFmtId="169" fontId="41" fillId="4" borderId="19" xfId="133" applyNumberFormat="1" applyFont="1" applyFill="1" applyBorder="1" applyAlignment="1">
      <alignment horizontal="center" vertical="center" wrapText="1"/>
    </xf>
    <xf numFmtId="3" fontId="49" fillId="4" borderId="19" xfId="133" applyNumberFormat="1" applyFont="1" applyFill="1" applyBorder="1" applyAlignment="1">
      <alignment vertical="center"/>
    </xf>
    <xf numFmtId="168" fontId="49" fillId="4" borderId="19" xfId="133" applyNumberFormat="1" applyFont="1" applyFill="1" applyBorder="1" applyAlignment="1">
      <alignment vertical="center"/>
    </xf>
    <xf numFmtId="3" fontId="41" fillId="0" borderId="0" xfId="133" applyNumberFormat="1" applyFont="1"/>
    <xf numFmtId="49" fontId="40" fillId="4" borderId="1" xfId="133" applyNumberFormat="1" applyFont="1" applyFill="1" applyBorder="1" applyAlignment="1">
      <alignment wrapText="1"/>
    </xf>
    <xf numFmtId="49" fontId="41" fillId="4" borderId="1" xfId="133" applyNumberFormat="1" applyFont="1" applyFill="1" applyBorder="1" applyAlignment="1">
      <alignment wrapText="1"/>
    </xf>
    <xf numFmtId="0" fontId="41" fillId="4" borderId="1" xfId="133" applyFont="1" applyFill="1" applyBorder="1" applyAlignment="1">
      <alignment wrapText="1"/>
    </xf>
    <xf numFmtId="0" fontId="41" fillId="4" borderId="1" xfId="133" applyFont="1" applyFill="1" applyBorder="1"/>
    <xf numFmtId="0" fontId="46" fillId="4" borderId="1" xfId="133" applyFont="1" applyFill="1" applyBorder="1" applyAlignment="1">
      <alignment horizontal="left" indent="5"/>
    </xf>
    <xf numFmtId="0" fontId="50" fillId="4" borderId="1" xfId="133" applyFont="1" applyFill="1" applyBorder="1"/>
    <xf numFmtId="0" fontId="51" fillId="4" borderId="1" xfId="133" applyFont="1" applyFill="1" applyBorder="1"/>
    <xf numFmtId="169" fontId="41" fillId="4" borderId="19" xfId="133" applyNumberFormat="1" applyFont="1" applyFill="1" applyBorder="1" applyAlignment="1">
      <alignment horizontal="center" vertical="center"/>
    </xf>
    <xf numFmtId="0" fontId="47" fillId="4" borderId="19" xfId="133" applyFont="1" applyFill="1" applyBorder="1" applyAlignment="1">
      <alignment horizontal="center" wrapText="1"/>
    </xf>
    <xf numFmtId="170" fontId="41" fillId="4" borderId="19" xfId="133" applyNumberFormat="1" applyFont="1" applyFill="1" applyBorder="1" applyAlignment="1">
      <alignment wrapText="1"/>
    </xf>
    <xf numFmtId="0" fontId="41" fillId="4" borderId="19" xfId="133" applyFont="1" applyFill="1" applyBorder="1" applyAlignment="1">
      <alignment vertical="center"/>
    </xf>
    <xf numFmtId="4" fontId="41" fillId="0" borderId="0" xfId="133" applyNumberFormat="1" applyFont="1"/>
    <xf numFmtId="0" fontId="52" fillId="4" borderId="19" xfId="133" applyFont="1" applyFill="1" applyBorder="1"/>
    <xf numFmtId="3" fontId="41" fillId="4" borderId="19" xfId="133" applyNumberFormat="1" applyFont="1" applyFill="1" applyBorder="1" applyAlignment="1">
      <alignment wrapText="1"/>
    </xf>
    <xf numFmtId="2" fontId="41" fillId="4" borderId="19" xfId="133" applyNumberFormat="1" applyFont="1" applyFill="1" applyBorder="1" applyAlignment="1">
      <alignment wrapText="1"/>
    </xf>
    <xf numFmtId="0" fontId="40" fillId="0" borderId="0" xfId="133" applyFont="1"/>
    <xf numFmtId="3" fontId="40" fillId="4" borderId="19" xfId="133" applyNumberFormat="1" applyFont="1" applyFill="1" applyBorder="1" applyAlignment="1">
      <alignment horizontal="right" wrapText="1"/>
    </xf>
    <xf numFmtId="3" fontId="53" fillId="4" borderId="19" xfId="133" applyNumberFormat="1" applyFont="1" applyFill="1" applyBorder="1" applyAlignment="1">
      <alignment horizontal="right" wrapText="1"/>
    </xf>
    <xf numFmtId="3" fontId="49" fillId="4" borderId="19" xfId="133" applyNumberFormat="1" applyFont="1" applyFill="1" applyBorder="1" applyAlignment="1">
      <alignment horizontal="right" wrapText="1"/>
    </xf>
    <xf numFmtId="0" fontId="54" fillId="4" borderId="19" xfId="133" applyFont="1" applyFill="1" applyBorder="1" applyAlignment="1">
      <alignment wrapText="1"/>
    </xf>
    <xf numFmtId="170" fontId="49" fillId="4" borderId="19" xfId="133" applyNumberFormat="1" applyFont="1" applyFill="1" applyBorder="1" applyAlignment="1">
      <alignment wrapText="1"/>
    </xf>
    <xf numFmtId="0" fontId="55" fillId="4" borderId="19" xfId="133" applyFont="1" applyFill="1" applyBorder="1" applyAlignment="1">
      <alignment wrapText="1"/>
    </xf>
    <xf numFmtId="0" fontId="41" fillId="2" borderId="19" xfId="133" applyFont="1" applyFill="1" applyBorder="1"/>
    <xf numFmtId="0" fontId="46" fillId="2" borderId="19" xfId="133" applyFont="1" applyFill="1" applyBorder="1"/>
    <xf numFmtId="0" fontId="48" fillId="0" borderId="0" xfId="133" applyFont="1"/>
    <xf numFmtId="0" fontId="46" fillId="0" borderId="0" xfId="133" applyFont="1"/>
    <xf numFmtId="0" fontId="57" fillId="0" borderId="0" xfId="133"/>
    <xf numFmtId="0" fontId="41" fillId="0" borderId="0" xfId="133" applyFont="1" applyAlignment="1">
      <alignment horizontal="center"/>
    </xf>
    <xf numFmtId="0" fontId="41" fillId="2" borderId="0" xfId="133" applyFont="1" applyFill="1" applyAlignment="1">
      <alignment horizontal="center"/>
    </xf>
    <xf numFmtId="0" fontId="40" fillId="3" borderId="19" xfId="133" applyFont="1" applyFill="1" applyBorder="1" applyAlignment="1">
      <alignment horizontal="center" vertical="center"/>
    </xf>
    <xf numFmtId="49" fontId="40" fillId="3" borderId="19" xfId="133" applyNumberFormat="1" applyFont="1" applyFill="1" applyBorder="1" applyAlignment="1">
      <alignment horizontal="center" vertical="center"/>
    </xf>
    <xf numFmtId="169" fontId="40" fillId="3" borderId="19" xfId="133" applyNumberFormat="1" applyFont="1" applyFill="1" applyBorder="1" applyAlignment="1">
      <alignment horizontal="right" vertical="center"/>
    </xf>
    <xf numFmtId="172" fontId="40" fillId="3" borderId="19" xfId="133" applyNumberFormat="1" applyFont="1" applyFill="1" applyBorder="1" applyAlignment="1">
      <alignment horizontal="right" vertical="center"/>
    </xf>
    <xf numFmtId="173" fontId="40" fillId="3" borderId="19" xfId="133" applyNumberFormat="1" applyFont="1" applyFill="1" applyBorder="1" applyAlignment="1">
      <alignment horizontal="center" vertical="center"/>
    </xf>
    <xf numFmtId="0" fontId="119" fillId="3" borderId="19" xfId="133" applyFont="1" applyFill="1" applyBorder="1" applyAlignment="1">
      <alignment horizontal="center"/>
    </xf>
    <xf numFmtId="3" fontId="47" fillId="3" borderId="19" xfId="133" applyNumberFormat="1" applyFont="1" applyFill="1" applyBorder="1" applyAlignment="1">
      <alignment horizontal="center" wrapText="1"/>
    </xf>
    <xf numFmtId="3" fontId="119" fillId="3" borderId="19" xfId="133" applyNumberFormat="1" applyFont="1" applyFill="1" applyBorder="1" applyAlignment="1">
      <alignment horizontal="center" wrapText="1"/>
    </xf>
    <xf numFmtId="0" fontId="40" fillId="3" borderId="19" xfId="133" applyFont="1" applyFill="1" applyBorder="1" applyAlignment="1">
      <alignment horizontal="center"/>
    </xf>
    <xf numFmtId="3" fontId="41" fillId="4" borderId="19" xfId="133" applyNumberFormat="1" applyFont="1" applyFill="1" applyBorder="1" applyAlignment="1">
      <alignment horizontal="center" wrapText="1"/>
    </xf>
    <xf numFmtId="0" fontId="47" fillId="3" borderId="19" xfId="133" applyFont="1" applyFill="1" applyBorder="1" applyAlignment="1">
      <alignment horizontal="center"/>
    </xf>
    <xf numFmtId="0" fontId="47" fillId="3" borderId="19" xfId="133" applyFont="1" applyFill="1" applyBorder="1" applyAlignment="1">
      <alignment horizontal="center" wrapText="1"/>
    </xf>
    <xf numFmtId="3" fontId="120" fillId="3" borderId="19" xfId="133" applyNumberFormat="1" applyFont="1" applyFill="1" applyBorder="1" applyAlignment="1">
      <alignment horizontal="center" wrapText="1"/>
    </xf>
    <xf numFmtId="168" fontId="41" fillId="4" borderId="19" xfId="133" applyNumberFormat="1" applyFont="1" applyFill="1" applyBorder="1" applyAlignment="1">
      <alignment horizontal="right" wrapText="1"/>
    </xf>
    <xf numFmtId="168" fontId="47" fillId="3" borderId="19" xfId="133" applyNumberFormat="1" applyFont="1" applyFill="1" applyBorder="1" applyAlignment="1">
      <alignment horizontal="center" wrapText="1"/>
    </xf>
    <xf numFmtId="3" fontId="40" fillId="4" borderId="19" xfId="133" applyNumberFormat="1" applyFont="1" applyFill="1" applyBorder="1" applyAlignment="1">
      <alignment wrapText="1"/>
    </xf>
    <xf numFmtId="0" fontId="119" fillId="3" borderId="19" xfId="133" applyFont="1" applyFill="1" applyBorder="1" applyAlignment="1">
      <alignment horizontal="center" wrapText="1"/>
    </xf>
    <xf numFmtId="0" fontId="41" fillId="2" borderId="42" xfId="133" applyFont="1" applyFill="1" applyBorder="1" applyAlignment="1">
      <alignment wrapText="1"/>
    </xf>
    <xf numFmtId="0" fontId="41" fillId="2" borderId="0" xfId="133" applyFont="1" applyFill="1" applyAlignment="1">
      <alignment wrapText="1"/>
    </xf>
    <xf numFmtId="0" fontId="41" fillId="0" borderId="0" xfId="133" applyFont="1" applyAlignment="1">
      <alignment horizontal="left"/>
    </xf>
    <xf numFmtId="0" fontId="56" fillId="0" borderId="0" xfId="133" applyFont="1"/>
    <xf numFmtId="0" fontId="40" fillId="3" borderId="43" xfId="133" applyFont="1" applyFill="1" applyBorder="1"/>
    <xf numFmtId="3" fontId="41" fillId="4" borderId="44" xfId="133" applyNumberFormat="1" applyFont="1" applyFill="1" applyBorder="1" applyAlignment="1">
      <alignment wrapText="1"/>
    </xf>
    <xf numFmtId="0" fontId="41" fillId="61" borderId="3" xfId="156" applyFont="1" applyFill="1" applyBorder="1" applyAlignment="1">
      <alignment horizontal="right" wrapText="1"/>
    </xf>
    <xf numFmtId="0" fontId="43" fillId="2" borderId="0" xfId="133" applyFont="1" applyFill="1" applyAlignment="1">
      <alignment vertical="center" wrapText="1"/>
    </xf>
    <xf numFmtId="0" fontId="41" fillId="61" borderId="40" xfId="5" applyFont="1" applyFill="1" applyBorder="1" applyAlignment="1">
      <alignment horizontal="center" vertical="center"/>
    </xf>
    <xf numFmtId="0" fontId="41" fillId="61" borderId="18" xfId="5" applyFont="1" applyFill="1" applyBorder="1" applyAlignment="1">
      <alignment horizontal="center" vertical="center"/>
    </xf>
    <xf numFmtId="0" fontId="121" fillId="2" borderId="20" xfId="944" applyFont="1" applyFill="1" applyBorder="1" applyAlignment="1">
      <alignment horizontal="left" wrapText="1"/>
    </xf>
    <xf numFmtId="0" fontId="40" fillId="3" borderId="19" xfId="133" applyFont="1" applyFill="1" applyBorder="1"/>
    <xf numFmtId="0" fontId="40" fillId="2" borderId="0" xfId="133" applyFont="1" applyFill="1" applyAlignment="1">
      <alignment horizontal="center" wrapText="1"/>
    </xf>
    <xf numFmtId="0" fontId="42" fillId="2" borderId="0" xfId="133" applyFont="1" applyFill="1" applyAlignment="1">
      <alignment horizontal="center"/>
    </xf>
    <xf numFmtId="0" fontId="43" fillId="2" borderId="0" xfId="133" applyFont="1" applyFill="1" applyAlignment="1">
      <alignment horizontal="center"/>
    </xf>
    <xf numFmtId="0" fontId="41" fillId="3" borderId="19" xfId="133" applyFont="1" applyFill="1" applyBorder="1" applyAlignment="1">
      <alignment wrapText="1"/>
    </xf>
    <xf numFmtId="0" fontId="41" fillId="3" borderId="19" xfId="133" applyFont="1" applyFill="1" applyBorder="1" applyAlignment="1">
      <alignment horizontal="center" wrapText="1"/>
    </xf>
    <xf numFmtId="0" fontId="40" fillId="3" borderId="19" xfId="133" applyFont="1" applyFill="1" applyBorder="1" applyAlignment="1">
      <alignment wrapText="1"/>
    </xf>
    <xf numFmtId="0" fontId="40" fillId="4" borderId="19" xfId="133" applyFont="1" applyFill="1" applyBorder="1" applyAlignment="1">
      <alignment wrapText="1"/>
    </xf>
    <xf numFmtId="0" fontId="41" fillId="4" borderId="19" xfId="133" applyFont="1" applyFill="1" applyBorder="1" applyAlignment="1">
      <alignment horizontal="center" wrapText="1"/>
    </xf>
    <xf numFmtId="0" fontId="41" fillId="4" borderId="19" xfId="133" applyFont="1" applyFill="1" applyBorder="1" applyAlignment="1">
      <alignment wrapText="1"/>
    </xf>
    <xf numFmtId="0" fontId="47" fillId="4" borderId="19" xfId="492" applyFont="1" applyFill="1" applyBorder="1" applyAlignment="1" applyProtection="1">
      <alignment horizontal="center" wrapText="1"/>
    </xf>
    <xf numFmtId="0" fontId="41" fillId="2" borderId="19" xfId="133" applyFont="1" applyFill="1" applyBorder="1" applyAlignment="1">
      <alignment wrapText="1"/>
    </xf>
    <xf numFmtId="0" fontId="41" fillId="0" borderId="19" xfId="133" applyFont="1" applyBorder="1" applyAlignment="1">
      <alignment horizontal="left"/>
    </xf>
    <xf numFmtId="3" fontId="41" fillId="4" borderId="19" xfId="133" applyNumberFormat="1" applyFont="1" applyFill="1" applyBorder="1" applyAlignment="1">
      <alignment horizontal="right" wrapText="1"/>
    </xf>
    <xf numFmtId="171" fontId="41" fillId="4" borderId="19" xfId="133" applyNumberFormat="1" applyFont="1" applyFill="1" applyBorder="1" applyAlignment="1">
      <alignment horizontal="right" wrapText="1"/>
    </xf>
    <xf numFmtId="170" fontId="41" fillId="4" borderId="19" xfId="133" applyNumberFormat="1" applyFont="1" applyFill="1" applyBorder="1" applyAlignment="1">
      <alignment horizontal="right" wrapText="1"/>
    </xf>
    <xf numFmtId="0" fontId="40" fillId="3" borderId="19" xfId="133" applyFont="1" applyFill="1" applyBorder="1" applyAlignment="1">
      <alignment horizontal="center" vertical="center"/>
    </xf>
    <xf numFmtId="0" fontId="118" fillId="62" borderId="43" xfId="133" applyFont="1" applyFill="1" applyBorder="1" applyAlignment="1">
      <alignment horizontal="center" wrapText="1"/>
    </xf>
    <xf numFmtId="0" fontId="118" fillId="62" borderId="44" xfId="133" applyFont="1" applyFill="1" applyBorder="1" applyAlignment="1">
      <alignment horizontal="center" wrapText="1"/>
    </xf>
    <xf numFmtId="0" fontId="119" fillId="3" borderId="43" xfId="492" applyFont="1" applyFill="1" applyBorder="1" applyAlignment="1" applyProtection="1">
      <alignment horizontal="center" wrapText="1"/>
    </xf>
    <xf numFmtId="0" fontId="119" fillId="3" borderId="44" xfId="492" applyFont="1" applyFill="1" applyBorder="1" applyAlignment="1" applyProtection="1">
      <alignment horizontal="center" wrapText="1"/>
    </xf>
    <xf numFmtId="0" fontId="43" fillId="2" borderId="0" xfId="133" applyFont="1" applyFill="1" applyAlignment="1">
      <alignment horizontal="center" wrapText="1"/>
    </xf>
    <xf numFmtId="0" fontId="53" fillId="0" borderId="0" xfId="156" applyFont="1" applyAlignment="1">
      <alignment horizontal="center"/>
    </xf>
    <xf numFmtId="0" fontId="41" fillId="0" borderId="0" xfId="156" applyFont="1" applyAlignment="1">
      <alignment horizontal="center"/>
    </xf>
    <xf numFmtId="0" fontId="53" fillId="0" borderId="0" xfId="156" applyFont="1" applyAlignment="1">
      <alignment horizontal="left"/>
    </xf>
    <xf numFmtId="0" fontId="49" fillId="0" borderId="0" xfId="156" applyFont="1"/>
    <xf numFmtId="0" fontId="41" fillId="5" borderId="3" xfId="156" applyFont="1" applyFill="1" applyBorder="1" applyAlignment="1">
      <alignment horizontal="center"/>
    </xf>
    <xf numFmtId="0" fontId="41" fillId="0" borderId="3" xfId="156" applyFont="1" applyBorder="1"/>
    <xf numFmtId="0" fontId="41" fillId="0" borderId="3" xfId="156" applyFont="1" applyBorder="1" applyAlignment="1">
      <alignment horizontal="left" vertical="top" wrapText="1" indent="1"/>
    </xf>
    <xf numFmtId="0" fontId="41" fillId="0" borderId="3" xfId="156" applyFont="1" applyBorder="1" applyAlignment="1">
      <alignment horizontal="left" vertical="top" wrapText="1" indent="8"/>
    </xf>
    <xf numFmtId="0" fontId="41" fillId="0" borderId="3" xfId="156" applyFont="1" applyBorder="1" applyAlignment="1">
      <alignment horizontal="left" indent="4"/>
    </xf>
    <xf numFmtId="0" fontId="41" fillId="0" borderId="3" xfId="156" applyFont="1" applyBorder="1" applyAlignment="1">
      <alignment horizontal="left" vertical="top" wrapText="1" indent="7"/>
    </xf>
    <xf numFmtId="0" fontId="41" fillId="0" borderId="3" xfId="156" applyFont="1" applyBorder="1" applyAlignment="1">
      <alignment horizontal="left" indent="3"/>
    </xf>
    <xf numFmtId="0" fontId="41" fillId="0" borderId="3" xfId="156" applyFont="1" applyBorder="1" applyAlignment="1">
      <alignment horizontal="left" vertical="top" wrapText="1" indent="3"/>
    </xf>
    <xf numFmtId="0" fontId="41" fillId="0" borderId="3" xfId="156" applyFont="1" applyBorder="1" applyAlignment="1">
      <alignment horizontal="left" indent="1"/>
    </xf>
    <xf numFmtId="0" fontId="41" fillId="0" borderId="3" xfId="156" applyFont="1" applyBorder="1" applyAlignment="1">
      <alignment horizontal="left" vertical="top" wrapText="1" indent="5"/>
    </xf>
    <xf numFmtId="0" fontId="41" fillId="0" borderId="3" xfId="156" applyFont="1" applyBorder="1" applyAlignment="1">
      <alignment horizontal="left" indent="2"/>
    </xf>
    <xf numFmtId="0" fontId="41" fillId="0" borderId="3" xfId="156" applyFont="1" applyBorder="1" applyAlignment="1">
      <alignment horizontal="left" vertical="top" wrapText="1" indent="6"/>
    </xf>
    <xf numFmtId="0" fontId="48" fillId="0" borderId="3" xfId="156" applyFont="1" applyBorder="1" applyAlignment="1">
      <alignment horizontal="left" vertical="top" wrapText="1" indent="5"/>
    </xf>
    <xf numFmtId="0" fontId="48" fillId="0" borderId="3" xfId="156" applyFont="1" applyBorder="1" applyAlignment="1">
      <alignment horizontal="left" indent="2"/>
    </xf>
    <xf numFmtId="0" fontId="41" fillId="5" borderId="3" xfId="156" applyFont="1" applyFill="1" applyBorder="1" applyAlignment="1">
      <alignment wrapText="1"/>
    </xf>
    <xf numFmtId="0" fontId="40" fillId="5" borderId="3" xfId="156" applyFont="1" applyFill="1" applyBorder="1" applyAlignment="1">
      <alignment horizontal="center" vertical="top" wrapText="1"/>
    </xf>
    <xf numFmtId="0" fontId="41" fillId="5" borderId="3" xfId="156" applyFont="1" applyFill="1" applyBorder="1" applyAlignment="1">
      <alignment horizontal="center" wrapText="1"/>
    </xf>
    <xf numFmtId="0" fontId="41" fillId="0" borderId="3" xfId="156" applyFont="1" applyBorder="1" applyAlignment="1">
      <alignment wrapText="1"/>
    </xf>
    <xf numFmtId="0" fontId="41" fillId="0" borderId="3" xfId="156" applyFont="1" applyBorder="1" applyAlignment="1">
      <alignment horizontal="left" vertical="top" wrapText="1"/>
    </xf>
    <xf numFmtId="0" fontId="41" fillId="0" borderId="3" xfId="156" applyFont="1" applyBorder="1" applyAlignment="1">
      <alignment horizontal="left" vertical="top" wrapText="1" indent="2"/>
    </xf>
    <xf numFmtId="0" fontId="40" fillId="5" borderId="3" xfId="156" applyFont="1" applyFill="1" applyBorder="1" applyAlignment="1">
      <alignment horizontal="center" vertical="center" wrapText="1"/>
    </xf>
    <xf numFmtId="0" fontId="41" fillId="5" borderId="3" xfId="156" applyFont="1" applyFill="1" applyBorder="1" applyAlignment="1">
      <alignment horizontal="left" vertical="top" wrapText="1"/>
    </xf>
    <xf numFmtId="0" fontId="41" fillId="5" borderId="3" xfId="156" applyFont="1" applyFill="1" applyBorder="1" applyAlignment="1">
      <alignment horizontal="left" wrapText="1" indent="1"/>
    </xf>
    <xf numFmtId="0" fontId="41" fillId="5" borderId="3" xfId="156" applyFont="1" applyFill="1" applyBorder="1" applyAlignment="1">
      <alignment horizontal="left" vertical="top" wrapText="1" indent="1"/>
    </xf>
    <xf numFmtId="0" fontId="53" fillId="0" borderId="0" xfId="0" applyFont="1" applyAlignment="1">
      <alignment horizontal="left"/>
    </xf>
    <xf numFmtId="0" fontId="49" fillId="0" borderId="0" xfId="0" applyFont="1"/>
    <xf numFmtId="0" fontId="41" fillId="5" borderId="3" xfId="0" applyFont="1" applyFill="1" applyBorder="1" applyAlignment="1">
      <alignment horizontal="left" vertical="top" wrapText="1"/>
    </xf>
    <xf numFmtId="49" fontId="40" fillId="5" borderId="3" xfId="0" applyNumberFormat="1" applyFont="1" applyFill="1" applyBorder="1" applyAlignment="1">
      <alignment horizontal="center" vertical="center" wrapText="1"/>
    </xf>
    <xf numFmtId="0" fontId="40" fillId="5" borderId="3" xfId="0" applyFont="1" applyFill="1" applyBorder="1" applyAlignment="1">
      <alignment horizontal="center" vertical="center" wrapText="1"/>
    </xf>
    <xf numFmtId="0" fontId="40" fillId="5" borderId="3" xfId="376" applyFont="1" applyFill="1" applyBorder="1" applyAlignment="1">
      <alignment horizontal="center" vertical="center" wrapText="1"/>
    </xf>
    <xf numFmtId="49" fontId="40" fillId="5" borderId="3" xfId="376" applyNumberFormat="1" applyFont="1" applyFill="1" applyBorder="1" applyAlignment="1">
      <alignment horizontal="center" vertical="center" wrapText="1"/>
    </xf>
    <xf numFmtId="0" fontId="40" fillId="5" borderId="3" xfId="376" applyFont="1" applyFill="1" applyBorder="1" applyAlignment="1">
      <alignment horizontal="center" vertical="top" wrapText="1"/>
    </xf>
    <xf numFmtId="49" fontId="40" fillId="5" borderId="3" xfId="0" applyNumberFormat="1" applyFont="1" applyFill="1" applyBorder="1" applyAlignment="1">
      <alignment horizontal="center" vertical="top" wrapText="1"/>
    </xf>
    <xf numFmtId="0" fontId="40" fillId="5" borderId="3" xfId="0" applyFont="1" applyFill="1" applyBorder="1" applyAlignment="1">
      <alignment horizontal="center" vertical="top" wrapText="1"/>
    </xf>
    <xf numFmtId="0" fontId="41" fillId="0" borderId="3" xfId="0" applyFont="1" applyBorder="1" applyAlignment="1">
      <alignment horizontal="left" vertical="top" wrapText="1" indent="1"/>
    </xf>
    <xf numFmtId="0" fontId="41" fillId="0" borderId="3" xfId="0" applyFont="1" applyBorder="1" applyAlignment="1">
      <alignment wrapText="1"/>
    </xf>
    <xf numFmtId="0" fontId="41" fillId="0" borderId="3" xfId="0" applyFont="1" applyBorder="1" applyAlignment="1">
      <alignment horizontal="left" vertical="top" wrapText="1"/>
    </xf>
    <xf numFmtId="0" fontId="40" fillId="5" borderId="10" xfId="0" applyFont="1" applyFill="1" applyBorder="1" applyAlignment="1">
      <alignment horizontal="center" vertical="top" wrapText="1"/>
    </xf>
    <xf numFmtId="0" fontId="40" fillId="5" borderId="6" xfId="0" applyFont="1" applyFill="1" applyBorder="1" applyAlignment="1">
      <alignment horizontal="center" vertical="top" wrapText="1"/>
    </xf>
    <xf numFmtId="0" fontId="40" fillId="5" borderId="10" xfId="8" applyFont="1" applyFill="1" applyBorder="1" applyAlignment="1">
      <alignment horizontal="center" vertical="top" wrapText="1"/>
    </xf>
    <xf numFmtId="0" fontId="40" fillId="5" borderId="6" xfId="8" applyFont="1" applyFill="1" applyBorder="1" applyAlignment="1">
      <alignment horizontal="center" vertical="top" wrapText="1"/>
    </xf>
    <xf numFmtId="0" fontId="40" fillId="5" borderId="4" xfId="0" applyFont="1" applyFill="1" applyBorder="1" applyAlignment="1">
      <alignment horizontal="center" vertical="top" wrapText="1"/>
    </xf>
    <xf numFmtId="0" fontId="40" fillId="5" borderId="12" xfId="0" applyFont="1" applyFill="1" applyBorder="1" applyAlignment="1">
      <alignment horizontal="center" vertical="top" wrapText="1"/>
    </xf>
    <xf numFmtId="0" fontId="40" fillId="5" borderId="13" xfId="0" applyFont="1" applyFill="1" applyBorder="1" applyAlignment="1">
      <alignment horizontal="center" vertical="top" wrapText="1"/>
    </xf>
    <xf numFmtId="0" fontId="41" fillId="5" borderId="3" xfId="8" applyFont="1" applyFill="1" applyBorder="1" applyAlignment="1">
      <alignment wrapText="1"/>
    </xf>
    <xf numFmtId="0" fontId="40" fillId="5" borderId="4" xfId="8" applyFont="1" applyFill="1" applyBorder="1" applyAlignment="1">
      <alignment horizontal="center" vertical="top" wrapText="1"/>
    </xf>
    <xf numFmtId="0" fontId="40" fillId="5" borderId="12" xfId="8" applyFont="1" applyFill="1" applyBorder="1" applyAlignment="1">
      <alignment horizontal="center" vertical="top" wrapText="1"/>
    </xf>
    <xf numFmtId="0" fontId="40" fillId="5" borderId="13" xfId="8" applyFont="1" applyFill="1" applyBorder="1" applyAlignment="1">
      <alignment horizontal="center" vertical="top" wrapText="1"/>
    </xf>
    <xf numFmtId="0" fontId="40" fillId="6" borderId="3" xfId="156" applyFont="1" applyFill="1" applyBorder="1" applyAlignment="1">
      <alignment horizontal="center" vertical="center" wrapText="1"/>
    </xf>
    <xf numFmtId="0" fontId="40" fillId="6" borderId="16" xfId="156" applyFont="1" applyFill="1" applyBorder="1" applyAlignment="1">
      <alignment horizontal="center" vertical="center" wrapText="1"/>
    </xf>
    <xf numFmtId="0" fontId="40" fillId="6" borderId="10" xfId="0" applyFont="1" applyFill="1" applyBorder="1" applyAlignment="1">
      <alignment horizontal="center" vertical="center" wrapText="1"/>
    </xf>
    <xf numFmtId="0" fontId="40" fillId="6" borderId="6" xfId="0" applyFont="1" applyFill="1" applyBorder="1" applyAlignment="1">
      <alignment horizontal="center" vertical="center" wrapText="1"/>
    </xf>
    <xf numFmtId="0" fontId="40" fillId="6" borderId="41" xfId="0" applyFont="1" applyFill="1" applyBorder="1" applyAlignment="1">
      <alignment horizontal="center" vertical="center" wrapText="1"/>
    </xf>
    <xf numFmtId="0" fontId="40" fillId="6" borderId="7" xfId="0" applyFont="1" applyFill="1" applyBorder="1" applyAlignment="1">
      <alignment horizontal="center" vertical="center" wrapText="1"/>
    </xf>
  </cellXfs>
  <cellStyles count="945">
    <cellStyle name="?_x001d_?½_x000c_'ÿ-_x000a_ ÿU_x0001_?_x0005_ˆ_x0008__x0007__x0001__x0001_" xfId="2" xr:uid="{00000000-0005-0000-0000-000000000000}"/>
    <cellStyle name="?_x001d_?½_x000c_'ÿ-_x000a_ ÿU_x0001_?_x0005_ˆ_x0008__x0007__x0001__x0001_ 2" xfId="14" xr:uid="{00000000-0005-0000-0000-000001000000}"/>
    <cellStyle name="?_x001d_?½_x000c_'ÿ-_x000a_ ÿU_x0001_?_x0005_ˆ_x0008__x0007__x0001__x0001_ 2 2" xfId="368" xr:uid="{00000000-0005-0000-0000-000002000000}"/>
    <cellStyle name="?_x001d_?½_x000c_'ÿ-_x000a_ ÿU_x0001_?_x0005_ˆ_x0008__x0007__x0001__x0001_ 3" xfId="367" xr:uid="{00000000-0005-0000-0000-000003000000}"/>
    <cellStyle name="?_x001d_?½_x000c_'ÿ-_x000a_ ÿU_x0001_?_x0005_ˆ_x0008__x0007__x0001__x0001_ 3 2" xfId="392" xr:uid="{00000000-0005-0000-0000-0000B8010000}"/>
    <cellStyle name="?_x001d_?½_x000c_'ÿ-_x000a_ ÿU_x0001_?_x0005_ˆ_x0008__x0007__x0001__x0001__Template diffusion" xfId="4" xr:uid="{00000000-0005-0000-0000-000004000000}"/>
    <cellStyle name="??½'ÿ-_x000a_ ÿU?ˆ" xfId="13" xr:uid="{00000000-0005-0000-0000-000005000000}"/>
    <cellStyle name="??½'ÿ-_x000a_ ÿU?ˆ 2" xfId="303" xr:uid="{00000000-0005-0000-0000-000006000000}"/>
    <cellStyle name="‏_x001d_ً½_x000c_'ے-_x000a_ ےU_x0001_ٌ_x0005_ˆ_x0008__x0007__x0001__x0001_" xfId="10" xr:uid="{00000000-0005-0000-0000-000007000000}"/>
    <cellStyle name="‏_x001d_ً½_x000c_'ے-_x000a_ ےU_x0001_ٌ_x0005_ˆ_x0008__x0007__x0001__x0001_ 2" xfId="15" xr:uid="{00000000-0005-0000-0000-000008000000}"/>
    <cellStyle name="‏_x001d_ً½_x000c_'ے-_x000a_ ےU_x0001_ٌ_x0005_ˆ_x0008__x0007__x0001__x0001_ 3" xfId="16" xr:uid="{00000000-0005-0000-0000-000009000000}"/>
    <cellStyle name="‏_x001d_ً½_x000c_'ے-_x000a_ ےU_x0001_ٌ_x0005_ˆ_x0008__x0007__x0001__x0001__CHARGES" xfId="17" xr:uid="{00000000-0005-0000-0000-00000A000000}"/>
    <cellStyle name="20 % - Accent1 2" xfId="18" xr:uid="{00000000-0005-0000-0000-00000B000000}"/>
    <cellStyle name="20 % - Accent1 2 10" xfId="529" xr:uid="{AF35FDDE-63AF-486C-8398-5E00D9FFD582}"/>
    <cellStyle name="20 % - Accent1 2 11" xfId="748" xr:uid="{27FFA97F-E520-4F26-BA67-705A45DB3973}"/>
    <cellStyle name="20 % - Accent1 2 2" xfId="212" xr:uid="{00000000-0005-0000-0000-00000C000000}"/>
    <cellStyle name="20 % - Accent1 2 2 2" xfId="394" xr:uid="{00000000-0005-0000-0000-0000BA010000}"/>
    <cellStyle name="20 % - Accent1 2 2 3" xfId="530" xr:uid="{09BD7924-8C9D-45FF-8ED1-AF9220361BB9}"/>
    <cellStyle name="20 % - Accent1 2 2 3 2" xfId="749" xr:uid="{FE507569-DFB8-4F46-B997-A1E0B299EFC4}"/>
    <cellStyle name="20 % - Accent1 2 3" xfId="243" xr:uid="{00000000-0005-0000-0000-00000D000000}"/>
    <cellStyle name="20 % - Accent1 2 3 2" xfId="531" xr:uid="{F55A07B5-7915-4B83-9946-8668C11DFC8E}"/>
    <cellStyle name="20 % - Accent1 2 3 3" xfId="750" xr:uid="{89AAFCC8-676E-4EED-A044-1FE59D384E4E}"/>
    <cellStyle name="20 % - Accent1 2 4" xfId="279" xr:uid="{00000000-0005-0000-0000-00000E000000}"/>
    <cellStyle name="20 % - Accent1 2 4 2" xfId="532" xr:uid="{1A411505-981A-4D93-A37E-05C4F5D37802}"/>
    <cellStyle name="20 % - Accent1 2 4 3" xfId="751" xr:uid="{D1E17373-AF56-48EE-8398-3275CAB896BD}"/>
    <cellStyle name="20 % - Accent1 2 5" xfId="304" xr:uid="{00000000-0005-0000-0000-00000F000000}"/>
    <cellStyle name="20 % - Accent1 2 6" xfId="378" xr:uid="{00000000-0005-0000-0000-000010000000}"/>
    <cellStyle name="20 % - Accent1 2 6 2" xfId="533" xr:uid="{EE844D09-BAAD-44F9-BC3E-4C2E6CDB5334}"/>
    <cellStyle name="20 % - Accent1 2 6 3" xfId="752" xr:uid="{2212B3E6-92C8-44FC-A20E-E9D83411D451}"/>
    <cellStyle name="20 % - Accent1 2 7" xfId="393" xr:uid="{00000000-0005-0000-0000-0000B9010000}"/>
    <cellStyle name="20 % - Accent1 2 7 2" xfId="534" xr:uid="{10D911BA-3066-40D6-818D-D76CD90FC139}"/>
    <cellStyle name="20 % - Accent1 2 7 3" xfId="753" xr:uid="{C0A17003-E21F-402F-83C9-D0A450E1174B}"/>
    <cellStyle name="20 % - Accent1 2 8" xfId="442" xr:uid="{00000000-0005-0000-0000-0000EA010000}"/>
    <cellStyle name="20 % - Accent1 2 8 2" xfId="535" xr:uid="{A525151F-8885-4EEE-9055-82E03FF8760C}"/>
    <cellStyle name="20 % - Accent1 2 8 3" xfId="754" xr:uid="{8A2ECE38-0055-4E9C-BC26-65CB86A90176}"/>
    <cellStyle name="20 % - Accent1 2 9" xfId="497" xr:uid="{E79BD4D8-A2FC-4C09-9F4C-8BE5F808509C}"/>
    <cellStyle name="20 % - Accent1 2 9 2" xfId="536" xr:uid="{0AAFBBE3-16D1-457F-8EDC-6727C269A2DB}"/>
    <cellStyle name="20 % - Accent1 2 9 3" xfId="755" xr:uid="{D086E583-4130-43C5-8A58-27FCEF7D8D88}"/>
    <cellStyle name="20 % - Accent1 3" xfId="19" xr:uid="{00000000-0005-0000-0000-000011000000}"/>
    <cellStyle name="20 % - Accent2 2" xfId="20" xr:uid="{00000000-0005-0000-0000-000012000000}"/>
    <cellStyle name="20 % - Accent2 2 10" xfId="537" xr:uid="{FBBA1D43-7CFC-4282-AA71-06356FDF86DA}"/>
    <cellStyle name="20 % - Accent2 2 11" xfId="756" xr:uid="{66784505-D67B-4037-9D9A-22EF0CD1DB93}"/>
    <cellStyle name="20 % - Accent2 2 2" xfId="221" xr:uid="{00000000-0005-0000-0000-000013000000}"/>
    <cellStyle name="20 % - Accent2 2 2 2" xfId="396" xr:uid="{00000000-0005-0000-0000-0000BC010000}"/>
    <cellStyle name="20 % - Accent2 2 2 3" xfId="538" xr:uid="{E3012146-A836-4CF9-9578-8CE92FC223C4}"/>
    <cellStyle name="20 % - Accent2 2 2 3 2" xfId="757" xr:uid="{27E994E0-546D-4158-A644-49C1CF0173D1}"/>
    <cellStyle name="20 % - Accent2 2 3" xfId="246" xr:uid="{00000000-0005-0000-0000-000014000000}"/>
    <cellStyle name="20 % - Accent2 2 3 2" xfId="539" xr:uid="{D7ABC3F7-5584-4002-9F79-5535D390C5B0}"/>
    <cellStyle name="20 % - Accent2 2 3 3" xfId="758" xr:uid="{2FD8D043-AD92-4045-85DF-CAB8AEF029A7}"/>
    <cellStyle name="20 % - Accent2 2 4" xfId="280" xr:uid="{00000000-0005-0000-0000-000015000000}"/>
    <cellStyle name="20 % - Accent2 2 4 2" xfId="540" xr:uid="{FF80520E-0B99-4042-9261-4811136DE551}"/>
    <cellStyle name="20 % - Accent2 2 4 3" xfId="759" xr:uid="{633E9EE7-0339-4F4E-B384-7F64E09D727B}"/>
    <cellStyle name="20 % - Accent2 2 5" xfId="305" xr:uid="{00000000-0005-0000-0000-000016000000}"/>
    <cellStyle name="20 % - Accent2 2 6" xfId="377" xr:uid="{00000000-0005-0000-0000-000017000000}"/>
    <cellStyle name="20 % - Accent2 2 6 2" xfId="541" xr:uid="{BDE72658-E094-4B41-9A80-435AA6577FDF}"/>
    <cellStyle name="20 % - Accent2 2 6 3" xfId="760" xr:uid="{D7A1C3C0-B631-47AE-A427-7F14D055A891}"/>
    <cellStyle name="20 % - Accent2 2 7" xfId="395" xr:uid="{00000000-0005-0000-0000-0000BB010000}"/>
    <cellStyle name="20 % - Accent2 2 7 2" xfId="542" xr:uid="{71D40417-188E-4C4A-A388-BA8DDE3C2177}"/>
    <cellStyle name="20 % - Accent2 2 7 3" xfId="761" xr:uid="{61E1E431-3FE2-44EE-84FA-D347FDE62BDC}"/>
    <cellStyle name="20 % - Accent2 2 8" xfId="443" xr:uid="{00000000-0005-0000-0000-0000EB010000}"/>
    <cellStyle name="20 % - Accent2 2 8 2" xfId="543" xr:uid="{2AD1BE2D-FE29-49DE-860A-0698F23CDA53}"/>
    <cellStyle name="20 % - Accent2 2 8 3" xfId="762" xr:uid="{3D5B2EF4-69CE-407F-B858-BEFB9E055252}"/>
    <cellStyle name="20 % - Accent2 2 9" xfId="498" xr:uid="{75930687-9E80-4AB4-99C1-3C80A64BB6FD}"/>
    <cellStyle name="20 % - Accent2 2 9 2" xfId="544" xr:uid="{DF0F12D4-A9CA-4BE0-9013-7FBA764998FC}"/>
    <cellStyle name="20 % - Accent2 2 9 3" xfId="763" xr:uid="{B524A92A-62F8-4400-A834-412D488428A5}"/>
    <cellStyle name="20 % - Accent2 3" xfId="21" xr:uid="{00000000-0005-0000-0000-000018000000}"/>
    <cellStyle name="20 % - Accent3 2" xfId="22" xr:uid="{00000000-0005-0000-0000-000019000000}"/>
    <cellStyle name="20 % - Accent3 2 10" xfId="545" xr:uid="{731BD102-58FF-4F29-AF15-D77EC934E173}"/>
    <cellStyle name="20 % - Accent3 2 11" xfId="764" xr:uid="{80A6AA6D-968D-4448-9780-9E572A4C1387}"/>
    <cellStyle name="20 % - Accent3 2 2" xfId="222" xr:uid="{00000000-0005-0000-0000-00001A000000}"/>
    <cellStyle name="20 % - Accent3 2 2 2" xfId="398" xr:uid="{00000000-0005-0000-0000-0000BE010000}"/>
    <cellStyle name="20 % - Accent3 2 2 3" xfId="546" xr:uid="{6A02C566-78ED-4A8A-B44E-739B83D67954}"/>
    <cellStyle name="20 % - Accent3 2 2 3 2" xfId="765" xr:uid="{8EDCC6E1-F09A-4D77-8A07-676BA517C32C}"/>
    <cellStyle name="20 % - Accent3 2 3" xfId="247" xr:uid="{00000000-0005-0000-0000-00001B000000}"/>
    <cellStyle name="20 % - Accent3 2 3 2" xfId="547" xr:uid="{FBF02E50-AC34-43CA-A1BB-E2732707C404}"/>
    <cellStyle name="20 % - Accent3 2 3 3" xfId="766" xr:uid="{6A26555A-9F64-455F-BBA1-8BB77E9E31BB}"/>
    <cellStyle name="20 % - Accent3 2 4" xfId="281" xr:uid="{00000000-0005-0000-0000-00001C000000}"/>
    <cellStyle name="20 % - Accent3 2 4 2" xfId="548" xr:uid="{95AE8FB7-88B3-46FB-A298-B532675ABB2D}"/>
    <cellStyle name="20 % - Accent3 2 4 3" xfId="767" xr:uid="{3C48114E-25FD-4844-AA11-825A454D3D0A}"/>
    <cellStyle name="20 % - Accent3 2 5" xfId="306" xr:uid="{00000000-0005-0000-0000-00001D000000}"/>
    <cellStyle name="20 % - Accent3 2 6" xfId="366" xr:uid="{00000000-0005-0000-0000-00001E000000}"/>
    <cellStyle name="20 % - Accent3 2 6 2" xfId="549" xr:uid="{4FAD10DE-B870-4D43-A9CD-D1E9434425E1}"/>
    <cellStyle name="20 % - Accent3 2 6 3" xfId="768" xr:uid="{1F6A70F7-C816-4E27-8AEE-EF09307F9D74}"/>
    <cellStyle name="20 % - Accent3 2 7" xfId="397" xr:uid="{00000000-0005-0000-0000-0000BD010000}"/>
    <cellStyle name="20 % - Accent3 2 7 2" xfId="550" xr:uid="{AC68BD13-7143-4E23-B294-94ED3EB9B5E9}"/>
    <cellStyle name="20 % - Accent3 2 7 3" xfId="769" xr:uid="{71DCA4F3-6589-4EEE-BE36-3659E7FA46E4}"/>
    <cellStyle name="20 % - Accent3 2 8" xfId="444" xr:uid="{00000000-0005-0000-0000-0000EC010000}"/>
    <cellStyle name="20 % - Accent3 2 8 2" xfId="551" xr:uid="{B5ED5AD8-9655-477D-8090-15EBC8FE9DD2}"/>
    <cellStyle name="20 % - Accent3 2 8 3" xfId="770" xr:uid="{F76CE617-FAF7-4A73-9C3E-E01B7621F63C}"/>
    <cellStyle name="20 % - Accent3 2 9" xfId="499" xr:uid="{6022CEFC-6CD1-43E2-B769-4E8F04C57D68}"/>
    <cellStyle name="20 % - Accent3 2 9 2" xfId="552" xr:uid="{224F128B-AC07-47D1-B4D5-16C87BC4E029}"/>
    <cellStyle name="20 % - Accent3 2 9 3" xfId="771" xr:uid="{EA47FD93-9DB2-4013-A691-FDE02878C8F0}"/>
    <cellStyle name="20 % - Accent3 3" xfId="23" xr:uid="{00000000-0005-0000-0000-00001F000000}"/>
    <cellStyle name="20 % - Accent4 2" xfId="24" xr:uid="{00000000-0005-0000-0000-000020000000}"/>
    <cellStyle name="20 % - Accent4 2 10" xfId="553" xr:uid="{74D320D3-33B6-40F7-8C91-E03E0FBE324E}"/>
    <cellStyle name="20 % - Accent4 2 11" xfId="772" xr:uid="{55381CF8-A4BB-4A83-BBC5-215AD140D990}"/>
    <cellStyle name="20 % - Accent4 2 2" xfId="223" xr:uid="{00000000-0005-0000-0000-000021000000}"/>
    <cellStyle name="20 % - Accent4 2 2 2" xfId="400" xr:uid="{00000000-0005-0000-0000-0000C0010000}"/>
    <cellStyle name="20 % - Accent4 2 2 3" xfId="554" xr:uid="{B816B815-ABFE-4F42-B43B-62659E766A86}"/>
    <cellStyle name="20 % - Accent4 2 2 3 2" xfId="773" xr:uid="{927B0711-8CC7-4CCE-9FB9-128103633FA5}"/>
    <cellStyle name="20 % - Accent4 2 3" xfId="248" xr:uid="{00000000-0005-0000-0000-000022000000}"/>
    <cellStyle name="20 % - Accent4 2 3 2" xfId="555" xr:uid="{A73EE50D-99B1-46BE-A733-0601807883A9}"/>
    <cellStyle name="20 % - Accent4 2 3 3" xfId="774" xr:uid="{5775E170-52BB-498E-B839-33C21DDAF832}"/>
    <cellStyle name="20 % - Accent4 2 4" xfId="282" xr:uid="{00000000-0005-0000-0000-000023000000}"/>
    <cellStyle name="20 % - Accent4 2 4 2" xfId="556" xr:uid="{27357E39-7183-4DBF-A3A8-3DB434E39D52}"/>
    <cellStyle name="20 % - Accent4 2 4 3" xfId="775" xr:uid="{9B07E3A2-4E1F-4F88-B4A1-509BE0539347}"/>
    <cellStyle name="20 % - Accent4 2 5" xfId="307" xr:uid="{00000000-0005-0000-0000-000024000000}"/>
    <cellStyle name="20 % - Accent4 2 6" xfId="369" xr:uid="{00000000-0005-0000-0000-000025000000}"/>
    <cellStyle name="20 % - Accent4 2 6 2" xfId="557" xr:uid="{7B1BEA25-119C-498E-A3D1-7249D5199A48}"/>
    <cellStyle name="20 % - Accent4 2 6 3" xfId="776" xr:uid="{067D1E86-8413-489E-B331-67DBC87780BF}"/>
    <cellStyle name="20 % - Accent4 2 7" xfId="399" xr:uid="{00000000-0005-0000-0000-0000BF010000}"/>
    <cellStyle name="20 % - Accent4 2 7 2" xfId="558" xr:uid="{6BA36C06-0F58-4330-B547-C35555E0FF05}"/>
    <cellStyle name="20 % - Accent4 2 7 3" xfId="777" xr:uid="{D71AB99D-0B11-4EF7-B248-EDDBA0715903}"/>
    <cellStyle name="20 % - Accent4 2 8" xfId="445" xr:uid="{00000000-0005-0000-0000-0000ED010000}"/>
    <cellStyle name="20 % - Accent4 2 8 2" xfId="559" xr:uid="{60A7F904-01BD-4796-99E4-8378C0D2D3E9}"/>
    <cellStyle name="20 % - Accent4 2 8 3" xfId="778" xr:uid="{75090701-2476-4E71-8CB1-EB99288EE115}"/>
    <cellStyle name="20 % - Accent4 2 9" xfId="500" xr:uid="{E0A44E48-F716-4368-B6F4-5D0A2DC80E03}"/>
    <cellStyle name="20 % - Accent4 2 9 2" xfId="560" xr:uid="{645BE2FB-9FEE-49EC-B00A-F5D817E92A46}"/>
    <cellStyle name="20 % - Accent4 2 9 3" xfId="779" xr:uid="{71AB57DD-2B9E-4178-AFE6-334A5C954AE0}"/>
    <cellStyle name="20 % - Accent4 3" xfId="25" xr:uid="{00000000-0005-0000-0000-000026000000}"/>
    <cellStyle name="20 % - Accent5 2" xfId="26" xr:uid="{00000000-0005-0000-0000-000027000000}"/>
    <cellStyle name="20 % - Accent5 2 10" xfId="561" xr:uid="{CFBF02AB-5319-4745-B217-E50E6C9F7638}"/>
    <cellStyle name="20 % - Accent5 2 11" xfId="780" xr:uid="{1403AEEB-73E1-4345-AC07-02F4E3A7ACBA}"/>
    <cellStyle name="20 % - Accent5 2 2" xfId="224" xr:uid="{00000000-0005-0000-0000-000028000000}"/>
    <cellStyle name="20 % - Accent5 2 2 2" xfId="402" xr:uid="{00000000-0005-0000-0000-0000C2010000}"/>
    <cellStyle name="20 % - Accent5 2 2 3" xfId="562" xr:uid="{DF0EE3CA-C451-4294-89F5-A9DC22FEE091}"/>
    <cellStyle name="20 % - Accent5 2 2 3 2" xfId="781" xr:uid="{69B10CD6-7572-4574-969E-84DCA6ADBED0}"/>
    <cellStyle name="20 % - Accent5 2 3" xfId="249" xr:uid="{00000000-0005-0000-0000-000029000000}"/>
    <cellStyle name="20 % - Accent5 2 3 2" xfId="563" xr:uid="{7D9A2CB9-B295-48D8-93CD-A396904F6071}"/>
    <cellStyle name="20 % - Accent5 2 3 3" xfId="782" xr:uid="{2F4963D8-CBFD-4270-833F-D6C3D0DAF34B}"/>
    <cellStyle name="20 % - Accent5 2 4" xfId="283" xr:uid="{00000000-0005-0000-0000-00002A000000}"/>
    <cellStyle name="20 % - Accent5 2 4 2" xfId="564" xr:uid="{64CBBFFC-62A1-45EB-BD75-9976F00BDA00}"/>
    <cellStyle name="20 % - Accent5 2 4 3" xfId="783" xr:uid="{A8D73C75-C403-45FF-879B-24513C8180F7}"/>
    <cellStyle name="20 % - Accent5 2 5" xfId="308" xr:uid="{00000000-0005-0000-0000-00002B000000}"/>
    <cellStyle name="20 % - Accent5 2 6" xfId="379" xr:uid="{00000000-0005-0000-0000-00002C000000}"/>
    <cellStyle name="20 % - Accent5 2 6 2" xfId="565" xr:uid="{46EE68B4-32AE-411F-8138-AAC86C1C82B8}"/>
    <cellStyle name="20 % - Accent5 2 6 3" xfId="784" xr:uid="{C169EAC8-79E6-4797-AA10-DB9234FA42DA}"/>
    <cellStyle name="20 % - Accent5 2 7" xfId="401" xr:uid="{00000000-0005-0000-0000-0000C1010000}"/>
    <cellStyle name="20 % - Accent5 2 7 2" xfId="566" xr:uid="{3D55C396-F4AF-495D-BC2A-6383390F45F5}"/>
    <cellStyle name="20 % - Accent5 2 7 3" xfId="785" xr:uid="{054859DD-E9DA-412E-AE56-874BD24D92A1}"/>
    <cellStyle name="20 % - Accent5 2 8" xfId="446" xr:uid="{00000000-0005-0000-0000-0000EE010000}"/>
    <cellStyle name="20 % - Accent5 2 8 2" xfId="567" xr:uid="{884B3333-78A7-42F7-A607-CC517DE9FEA0}"/>
    <cellStyle name="20 % - Accent5 2 8 3" xfId="786" xr:uid="{A747E616-08FB-4A4D-BDA3-E9B55462F9FF}"/>
    <cellStyle name="20 % - Accent5 2 9" xfId="501" xr:uid="{50B9ED5D-2495-40E0-BB2F-7CA05485E5BD}"/>
    <cellStyle name="20 % - Accent5 2 9 2" xfId="568" xr:uid="{55E288B3-ADBC-4203-A9DD-DB449D3D62B0}"/>
    <cellStyle name="20 % - Accent5 2 9 3" xfId="787" xr:uid="{9E30283B-D452-45A3-9156-484F873AA5EB}"/>
    <cellStyle name="20 % - Accent5 3" xfId="27" xr:uid="{00000000-0005-0000-0000-00002D000000}"/>
    <cellStyle name="20 % - Accent6 2" xfId="28" xr:uid="{00000000-0005-0000-0000-00002E000000}"/>
    <cellStyle name="20 % - Accent6 2 10" xfId="569" xr:uid="{5301771F-1B92-4AEF-A4FC-374FB15ECF76}"/>
    <cellStyle name="20 % - Accent6 2 11" xfId="788" xr:uid="{4B88503D-DAC2-4417-8C8F-8885E9FD41C4}"/>
    <cellStyle name="20 % - Accent6 2 2" xfId="225" xr:uid="{00000000-0005-0000-0000-00002F000000}"/>
    <cellStyle name="20 % - Accent6 2 2 2" xfId="404" xr:uid="{00000000-0005-0000-0000-0000C4010000}"/>
    <cellStyle name="20 % - Accent6 2 2 3" xfId="570" xr:uid="{A6ABC1B0-2D1D-40B3-8DD0-981DDF860A3C}"/>
    <cellStyle name="20 % - Accent6 2 2 3 2" xfId="789" xr:uid="{8C4ADFF8-DAA6-42D8-AB31-F7B196163AF8}"/>
    <cellStyle name="20 % - Accent6 2 3" xfId="250" xr:uid="{00000000-0005-0000-0000-000030000000}"/>
    <cellStyle name="20 % - Accent6 2 3 2" xfId="571" xr:uid="{C28ABA77-E209-42AE-A352-C8837632071A}"/>
    <cellStyle name="20 % - Accent6 2 3 3" xfId="790" xr:uid="{9FD23DB2-3DDD-4352-AF3B-4549C3C5CA01}"/>
    <cellStyle name="20 % - Accent6 2 4" xfId="284" xr:uid="{00000000-0005-0000-0000-000031000000}"/>
    <cellStyle name="20 % - Accent6 2 4 2" xfId="572" xr:uid="{3A94989A-0157-40F1-AFED-0B9458841923}"/>
    <cellStyle name="20 % - Accent6 2 4 3" xfId="791" xr:uid="{0661E7FB-7AEB-477B-9A99-6AEEEC22194A}"/>
    <cellStyle name="20 % - Accent6 2 5" xfId="309" xr:uid="{00000000-0005-0000-0000-000032000000}"/>
    <cellStyle name="20 % - Accent6 2 6" xfId="380" xr:uid="{00000000-0005-0000-0000-000033000000}"/>
    <cellStyle name="20 % - Accent6 2 6 2" xfId="573" xr:uid="{07028418-A098-4629-8709-B5B2BD4A7FFC}"/>
    <cellStyle name="20 % - Accent6 2 6 3" xfId="792" xr:uid="{DFE68E40-1426-490F-B63F-91276B48B0CA}"/>
    <cellStyle name="20 % - Accent6 2 7" xfId="403" xr:uid="{00000000-0005-0000-0000-0000C3010000}"/>
    <cellStyle name="20 % - Accent6 2 7 2" xfId="574" xr:uid="{BD6AA12F-7FBF-458D-90A7-D14D401D4C71}"/>
    <cellStyle name="20 % - Accent6 2 7 3" xfId="793" xr:uid="{C0A34172-EC3B-4298-801F-ABBE123AB5A9}"/>
    <cellStyle name="20 % - Accent6 2 8" xfId="447" xr:uid="{00000000-0005-0000-0000-0000EF010000}"/>
    <cellStyle name="20 % - Accent6 2 8 2" xfId="575" xr:uid="{2A248714-A8CE-4423-B77B-A9FEB9E406F3}"/>
    <cellStyle name="20 % - Accent6 2 8 3" xfId="794" xr:uid="{E720E95D-CAE5-4A50-BD5E-14FF8E6F3D7A}"/>
    <cellStyle name="20 % - Accent6 2 9" xfId="502" xr:uid="{68BFEE4C-EBC5-4A98-9DCC-F100D4C523FC}"/>
    <cellStyle name="20 % - Accent6 2 9 2" xfId="576" xr:uid="{377EC20B-EE3C-41E3-82FF-FD71A95A9B92}"/>
    <cellStyle name="20 % - Accent6 2 9 3" xfId="795" xr:uid="{10F83AED-BF27-43F4-A1CA-934C1F630400}"/>
    <cellStyle name="20 % - Accent6 3" xfId="29" xr:uid="{00000000-0005-0000-0000-000034000000}"/>
    <cellStyle name="40 % - Accent1 2" xfId="30" xr:uid="{00000000-0005-0000-0000-000035000000}"/>
    <cellStyle name="40 % - Accent1 2 10" xfId="577" xr:uid="{B1AEC9B5-06FE-4544-967E-AF7191B8BC52}"/>
    <cellStyle name="40 % - Accent1 2 11" xfId="796" xr:uid="{66CD3754-DF39-433D-948B-77251594BBA8}"/>
    <cellStyle name="40 % - Accent1 2 2" xfId="226" xr:uid="{00000000-0005-0000-0000-000036000000}"/>
    <cellStyle name="40 % - Accent1 2 2 2" xfId="406" xr:uid="{00000000-0005-0000-0000-0000C6010000}"/>
    <cellStyle name="40 % - Accent1 2 2 3" xfId="578" xr:uid="{EAE4A0DC-9A97-4667-A6FF-52067CC47023}"/>
    <cellStyle name="40 % - Accent1 2 2 3 2" xfId="797" xr:uid="{36ECD71D-6FD5-49E1-932C-A19F19520D5C}"/>
    <cellStyle name="40 % - Accent1 2 3" xfId="251" xr:uid="{00000000-0005-0000-0000-000037000000}"/>
    <cellStyle name="40 % - Accent1 2 3 2" xfId="579" xr:uid="{E3587E7F-EA84-4271-A010-B5215F689586}"/>
    <cellStyle name="40 % - Accent1 2 3 3" xfId="798" xr:uid="{C4A272B7-5CA1-4980-9220-BB58206E40BC}"/>
    <cellStyle name="40 % - Accent1 2 4" xfId="285" xr:uid="{00000000-0005-0000-0000-000038000000}"/>
    <cellStyle name="40 % - Accent1 2 4 2" xfId="580" xr:uid="{DB232EA5-8DE7-428E-89B2-BCC87078BDC9}"/>
    <cellStyle name="40 % - Accent1 2 4 3" xfId="799" xr:uid="{70DF0A21-E437-4C27-B6B4-612F6D7F034B}"/>
    <cellStyle name="40 % - Accent1 2 5" xfId="310" xr:uid="{00000000-0005-0000-0000-000039000000}"/>
    <cellStyle name="40 % - Accent1 2 6" xfId="381" xr:uid="{00000000-0005-0000-0000-00003A000000}"/>
    <cellStyle name="40 % - Accent1 2 6 2" xfId="581" xr:uid="{D7D9A035-18D9-4160-A53D-384D5A860395}"/>
    <cellStyle name="40 % - Accent1 2 6 3" xfId="800" xr:uid="{E41DB935-0FC8-4505-9142-921D4D9CDE95}"/>
    <cellStyle name="40 % - Accent1 2 7" xfId="405" xr:uid="{00000000-0005-0000-0000-0000C5010000}"/>
    <cellStyle name="40 % - Accent1 2 7 2" xfId="582" xr:uid="{6A5EA462-8EFD-4D40-874D-098893C2167E}"/>
    <cellStyle name="40 % - Accent1 2 7 3" xfId="801" xr:uid="{5BC09B23-0DBF-45B9-95AB-9711EED4F067}"/>
    <cellStyle name="40 % - Accent1 2 8" xfId="448" xr:uid="{00000000-0005-0000-0000-0000F0010000}"/>
    <cellStyle name="40 % - Accent1 2 8 2" xfId="583" xr:uid="{2BC3ACD8-4820-43C7-8542-67E7F6B285AC}"/>
    <cellStyle name="40 % - Accent1 2 8 3" xfId="802" xr:uid="{4E865CBA-1D7D-4A95-A3D7-85CEFA619D33}"/>
    <cellStyle name="40 % - Accent1 2 9" xfId="503" xr:uid="{E15C99DD-1181-4AD3-A84A-75BC2D4B8754}"/>
    <cellStyle name="40 % - Accent1 2 9 2" xfId="584" xr:uid="{A9CF6406-7781-4623-BE59-61CD34688C4B}"/>
    <cellStyle name="40 % - Accent1 2 9 3" xfId="803" xr:uid="{71D02BF6-66B8-48CD-9047-3A67BE683F99}"/>
    <cellStyle name="40 % - Accent1 3" xfId="31" xr:uid="{00000000-0005-0000-0000-00003B000000}"/>
    <cellStyle name="40 % - Accent2 2" xfId="32" xr:uid="{00000000-0005-0000-0000-00003C000000}"/>
    <cellStyle name="40 % - Accent2 2 10" xfId="585" xr:uid="{17A256A4-9EEA-4640-9160-33C5E268529D}"/>
    <cellStyle name="40 % - Accent2 2 11" xfId="804" xr:uid="{01CD3965-084A-48C4-A4DA-D8E229E7619E}"/>
    <cellStyle name="40 % - Accent2 2 2" xfId="227" xr:uid="{00000000-0005-0000-0000-00003D000000}"/>
    <cellStyle name="40 % - Accent2 2 2 2" xfId="408" xr:uid="{00000000-0005-0000-0000-0000C8010000}"/>
    <cellStyle name="40 % - Accent2 2 2 3" xfId="586" xr:uid="{FE4ED102-5BF6-4F33-A6D1-9D89DBB90CBF}"/>
    <cellStyle name="40 % - Accent2 2 2 3 2" xfId="805" xr:uid="{9724F2C8-A48B-49EC-A761-4A44F6E7F32A}"/>
    <cellStyle name="40 % - Accent2 2 3" xfId="252" xr:uid="{00000000-0005-0000-0000-00003E000000}"/>
    <cellStyle name="40 % - Accent2 2 3 2" xfId="587" xr:uid="{AB155A1A-2F2C-4A19-A40A-B23116575BD4}"/>
    <cellStyle name="40 % - Accent2 2 3 3" xfId="806" xr:uid="{CF97C9AB-320C-4D40-9F13-BACA3D1C13D2}"/>
    <cellStyle name="40 % - Accent2 2 4" xfId="286" xr:uid="{00000000-0005-0000-0000-00003F000000}"/>
    <cellStyle name="40 % - Accent2 2 4 2" xfId="588" xr:uid="{9FD0AA90-AC26-4306-8CD0-C26A73B53C00}"/>
    <cellStyle name="40 % - Accent2 2 4 3" xfId="807" xr:uid="{23F29EC4-E849-46CF-A489-DD72C127B0FF}"/>
    <cellStyle name="40 % - Accent2 2 5" xfId="311" xr:uid="{00000000-0005-0000-0000-000040000000}"/>
    <cellStyle name="40 % - Accent2 2 6" xfId="382" xr:uid="{00000000-0005-0000-0000-000041000000}"/>
    <cellStyle name="40 % - Accent2 2 6 2" xfId="589" xr:uid="{9CCD1C4E-2AF4-44CB-B1D8-A0F7845E408E}"/>
    <cellStyle name="40 % - Accent2 2 6 3" xfId="808" xr:uid="{668A95D4-3370-473F-B9CE-5C6CFC5AE240}"/>
    <cellStyle name="40 % - Accent2 2 7" xfId="407" xr:uid="{00000000-0005-0000-0000-0000C7010000}"/>
    <cellStyle name="40 % - Accent2 2 7 2" xfId="590" xr:uid="{CC09CD87-AA5D-4A47-B5C9-51F0C2A939DC}"/>
    <cellStyle name="40 % - Accent2 2 7 3" xfId="809" xr:uid="{A4A2FA84-6BB9-46BA-A7DD-B32AB5B6E25A}"/>
    <cellStyle name="40 % - Accent2 2 8" xfId="449" xr:uid="{00000000-0005-0000-0000-0000F1010000}"/>
    <cellStyle name="40 % - Accent2 2 8 2" xfId="591" xr:uid="{9FADF32B-CF48-4D9B-8682-0401684475EE}"/>
    <cellStyle name="40 % - Accent2 2 8 3" xfId="810" xr:uid="{191DF7CD-C4E4-4EB9-82CE-149823B9CF13}"/>
    <cellStyle name="40 % - Accent2 2 9" xfId="504" xr:uid="{8BA69B1A-8243-4278-993B-B86E51C32171}"/>
    <cellStyle name="40 % - Accent2 2 9 2" xfId="592" xr:uid="{91F4BC91-95DD-48F0-B377-609CA9128664}"/>
    <cellStyle name="40 % - Accent2 2 9 3" xfId="811" xr:uid="{C6351545-B122-4EFC-A34B-1A4AB7853160}"/>
    <cellStyle name="40 % - Accent2 3" xfId="33" xr:uid="{00000000-0005-0000-0000-000042000000}"/>
    <cellStyle name="40 % - Accent3 2" xfId="34" xr:uid="{00000000-0005-0000-0000-000043000000}"/>
    <cellStyle name="40 % - Accent3 2 10" xfId="593" xr:uid="{EEF47385-722F-49BF-BE1A-6559155564B9}"/>
    <cellStyle name="40 % - Accent3 2 11" xfId="812" xr:uid="{B34041DE-654E-431D-92CC-D4E4724AA8CA}"/>
    <cellStyle name="40 % - Accent3 2 2" xfId="228" xr:uid="{00000000-0005-0000-0000-000044000000}"/>
    <cellStyle name="40 % - Accent3 2 2 2" xfId="410" xr:uid="{00000000-0005-0000-0000-0000CA010000}"/>
    <cellStyle name="40 % - Accent3 2 2 3" xfId="594" xr:uid="{E353C680-6120-44C0-A186-D858980DEA1B}"/>
    <cellStyle name="40 % - Accent3 2 2 3 2" xfId="813" xr:uid="{CBC947D0-CC9D-49B8-B427-E534D498CAF4}"/>
    <cellStyle name="40 % - Accent3 2 3" xfId="253" xr:uid="{00000000-0005-0000-0000-000045000000}"/>
    <cellStyle name="40 % - Accent3 2 3 2" xfId="595" xr:uid="{0C7CDFC2-FFA7-4610-BB33-672D3E0C3241}"/>
    <cellStyle name="40 % - Accent3 2 3 3" xfId="814" xr:uid="{6D18B536-BBBE-4339-8ACE-27C128183D3E}"/>
    <cellStyle name="40 % - Accent3 2 4" xfId="287" xr:uid="{00000000-0005-0000-0000-000046000000}"/>
    <cellStyle name="40 % - Accent3 2 4 2" xfId="596" xr:uid="{BFF488C8-A2EC-48AD-A449-7D1B9C5D9C88}"/>
    <cellStyle name="40 % - Accent3 2 4 3" xfId="815" xr:uid="{D7E53D30-FF2E-4846-A330-B139FB4184B3}"/>
    <cellStyle name="40 % - Accent3 2 5" xfId="312" xr:uid="{00000000-0005-0000-0000-000047000000}"/>
    <cellStyle name="40 % - Accent3 2 6" xfId="383" xr:uid="{00000000-0005-0000-0000-000048000000}"/>
    <cellStyle name="40 % - Accent3 2 6 2" xfId="597" xr:uid="{66CFF07E-813F-4FCB-90A3-6F605FE263DE}"/>
    <cellStyle name="40 % - Accent3 2 6 3" xfId="816" xr:uid="{6AB14374-2F1E-4DDC-BBFA-78B2A65BDC1A}"/>
    <cellStyle name="40 % - Accent3 2 7" xfId="409" xr:uid="{00000000-0005-0000-0000-0000C9010000}"/>
    <cellStyle name="40 % - Accent3 2 7 2" xfId="598" xr:uid="{39E7F65A-2AC7-4A82-88A4-79A86A6AB38A}"/>
    <cellStyle name="40 % - Accent3 2 7 3" xfId="817" xr:uid="{DCDE54AC-31E5-41B7-8111-D6F2BBDCB378}"/>
    <cellStyle name="40 % - Accent3 2 8" xfId="450" xr:uid="{00000000-0005-0000-0000-0000F2010000}"/>
    <cellStyle name="40 % - Accent3 2 8 2" xfId="599" xr:uid="{0CDFD720-F3FB-4C2D-8DCE-289578F3ACDB}"/>
    <cellStyle name="40 % - Accent3 2 8 3" xfId="818" xr:uid="{236FC6D0-E483-4411-95BC-47B66D365BAB}"/>
    <cellStyle name="40 % - Accent3 2 9" xfId="505" xr:uid="{3333EBB7-5E63-407F-8C64-37C2146F1C0F}"/>
    <cellStyle name="40 % - Accent3 2 9 2" xfId="600" xr:uid="{EF8200DC-5D62-430D-AFAA-83D100F8B924}"/>
    <cellStyle name="40 % - Accent3 2 9 3" xfId="819" xr:uid="{DB98B1DF-05AB-444A-BF72-3A36B0379BB4}"/>
    <cellStyle name="40 % - Accent3 3" xfId="35" xr:uid="{00000000-0005-0000-0000-000049000000}"/>
    <cellStyle name="40 % - Accent4 2" xfId="36" xr:uid="{00000000-0005-0000-0000-00004A000000}"/>
    <cellStyle name="40 % - Accent4 2 10" xfId="601" xr:uid="{09370E86-47D5-42E1-9AA0-33E7EA191A27}"/>
    <cellStyle name="40 % - Accent4 2 11" xfId="820" xr:uid="{5608D8A5-D939-4CD1-B395-7F8A87056CF7}"/>
    <cellStyle name="40 % - Accent4 2 2" xfId="229" xr:uid="{00000000-0005-0000-0000-00004B000000}"/>
    <cellStyle name="40 % - Accent4 2 2 2" xfId="412" xr:uid="{00000000-0005-0000-0000-0000CC010000}"/>
    <cellStyle name="40 % - Accent4 2 2 3" xfId="602" xr:uid="{0251D907-CAAB-4F34-B81F-BAE81FF4B07F}"/>
    <cellStyle name="40 % - Accent4 2 2 3 2" xfId="821" xr:uid="{738CB07A-AFDD-46D2-B51C-8159DCE579FD}"/>
    <cellStyle name="40 % - Accent4 2 3" xfId="254" xr:uid="{00000000-0005-0000-0000-00004C000000}"/>
    <cellStyle name="40 % - Accent4 2 3 2" xfId="603" xr:uid="{D3218422-8869-4877-8CEA-5C98FD8FE2C5}"/>
    <cellStyle name="40 % - Accent4 2 3 3" xfId="822" xr:uid="{5B486CF4-D147-4519-ACFD-2DAE397BD8D8}"/>
    <cellStyle name="40 % - Accent4 2 4" xfId="288" xr:uid="{00000000-0005-0000-0000-00004D000000}"/>
    <cellStyle name="40 % - Accent4 2 4 2" xfId="604" xr:uid="{A8A2FC0E-832F-42B3-8FCA-FB91A8E35C55}"/>
    <cellStyle name="40 % - Accent4 2 4 3" xfId="823" xr:uid="{C6507290-88C5-4820-8213-6F2AE15E5257}"/>
    <cellStyle name="40 % - Accent4 2 5" xfId="313" xr:uid="{00000000-0005-0000-0000-00004E000000}"/>
    <cellStyle name="40 % - Accent4 2 6" xfId="384" xr:uid="{00000000-0005-0000-0000-00004F000000}"/>
    <cellStyle name="40 % - Accent4 2 6 2" xfId="605" xr:uid="{589F60D3-721D-4E6B-95F7-D0DC9C97B5FA}"/>
    <cellStyle name="40 % - Accent4 2 6 3" xfId="824" xr:uid="{A9ABFE74-3720-44F6-988C-6D8C3E9EF1C9}"/>
    <cellStyle name="40 % - Accent4 2 7" xfId="411" xr:uid="{00000000-0005-0000-0000-0000CB010000}"/>
    <cellStyle name="40 % - Accent4 2 7 2" xfId="606" xr:uid="{AA49494A-E182-434B-9A8B-E3E663082947}"/>
    <cellStyle name="40 % - Accent4 2 7 3" xfId="825" xr:uid="{6D4A3008-FD61-40FC-B772-A42006F5BA35}"/>
    <cellStyle name="40 % - Accent4 2 8" xfId="451" xr:uid="{00000000-0005-0000-0000-0000F3010000}"/>
    <cellStyle name="40 % - Accent4 2 8 2" xfId="607" xr:uid="{C7D64AEB-E4B2-4F3E-BE0D-E61954B903E5}"/>
    <cellStyle name="40 % - Accent4 2 8 3" xfId="826" xr:uid="{A006AA9D-0F8E-4D2D-A11A-53D89D5CE46A}"/>
    <cellStyle name="40 % - Accent4 2 9" xfId="506" xr:uid="{2833C601-C670-4FD5-876F-B00BA5279947}"/>
    <cellStyle name="40 % - Accent4 2 9 2" xfId="608" xr:uid="{D2732CD3-CB89-4A12-B700-44346D9CD475}"/>
    <cellStyle name="40 % - Accent4 2 9 3" xfId="827" xr:uid="{8BD9A119-E28F-47DC-A513-99ECE134B1CF}"/>
    <cellStyle name="40 % - Accent4 3" xfId="37" xr:uid="{00000000-0005-0000-0000-000050000000}"/>
    <cellStyle name="40 % - Accent5 2" xfId="38" xr:uid="{00000000-0005-0000-0000-000051000000}"/>
    <cellStyle name="40 % - Accent5 2 10" xfId="609" xr:uid="{C80AC2B2-65DB-4E14-9D49-E8BBA85F825D}"/>
    <cellStyle name="40 % - Accent5 2 11" xfId="828" xr:uid="{587417A0-6C45-4C86-B487-258161E86CAC}"/>
    <cellStyle name="40 % - Accent5 2 2" xfId="230" xr:uid="{00000000-0005-0000-0000-000052000000}"/>
    <cellStyle name="40 % - Accent5 2 2 2" xfId="414" xr:uid="{00000000-0005-0000-0000-0000CE010000}"/>
    <cellStyle name="40 % - Accent5 2 2 3" xfId="610" xr:uid="{E87E5502-3C73-4ED9-8C11-FD668C69C42C}"/>
    <cellStyle name="40 % - Accent5 2 2 3 2" xfId="829" xr:uid="{7D456E2B-7629-4C8F-B712-DA451580BD0A}"/>
    <cellStyle name="40 % - Accent5 2 3" xfId="255" xr:uid="{00000000-0005-0000-0000-000053000000}"/>
    <cellStyle name="40 % - Accent5 2 3 2" xfId="611" xr:uid="{F0E41D61-D42F-4004-815D-F714A4510A2B}"/>
    <cellStyle name="40 % - Accent5 2 3 3" xfId="830" xr:uid="{60250E38-4A00-45F9-BDFA-586695A43C9F}"/>
    <cellStyle name="40 % - Accent5 2 4" xfId="289" xr:uid="{00000000-0005-0000-0000-000054000000}"/>
    <cellStyle name="40 % - Accent5 2 4 2" xfId="612" xr:uid="{43C732B2-F70D-4762-8851-920F15961EA5}"/>
    <cellStyle name="40 % - Accent5 2 4 3" xfId="831" xr:uid="{33B3D5F8-FE01-40CF-80C2-7431D960B550}"/>
    <cellStyle name="40 % - Accent5 2 5" xfId="314" xr:uid="{00000000-0005-0000-0000-000055000000}"/>
    <cellStyle name="40 % - Accent5 2 6" xfId="385" xr:uid="{00000000-0005-0000-0000-000056000000}"/>
    <cellStyle name="40 % - Accent5 2 6 2" xfId="613" xr:uid="{91CD48E7-BA47-4897-9640-2C1728091435}"/>
    <cellStyle name="40 % - Accent5 2 6 3" xfId="832" xr:uid="{0523672F-AD7B-4574-8EFE-76EFC8E05539}"/>
    <cellStyle name="40 % - Accent5 2 7" xfId="413" xr:uid="{00000000-0005-0000-0000-0000CD010000}"/>
    <cellStyle name="40 % - Accent5 2 7 2" xfId="614" xr:uid="{C69CC3FF-96BA-4B7E-9769-65C2A25E13C5}"/>
    <cellStyle name="40 % - Accent5 2 7 3" xfId="833" xr:uid="{CA44DDC1-4F88-4B34-AC98-A0FB002A1365}"/>
    <cellStyle name="40 % - Accent5 2 8" xfId="452" xr:uid="{00000000-0005-0000-0000-0000F4010000}"/>
    <cellStyle name="40 % - Accent5 2 8 2" xfId="615" xr:uid="{557E57F6-6794-4AC8-96C1-18FD12849FD9}"/>
    <cellStyle name="40 % - Accent5 2 8 3" xfId="834" xr:uid="{57820E46-DD31-46EF-A714-8893577A0100}"/>
    <cellStyle name="40 % - Accent5 2 9" xfId="507" xr:uid="{8BD00798-2697-4F29-937E-C348BBFFE341}"/>
    <cellStyle name="40 % - Accent5 2 9 2" xfId="616" xr:uid="{9DC51E1A-1ED9-45E7-85F4-473ABCAA70F8}"/>
    <cellStyle name="40 % - Accent5 2 9 3" xfId="835" xr:uid="{9B3AB722-DC5F-4E60-B459-09C332AFECA9}"/>
    <cellStyle name="40 % - Accent5 3" xfId="39" xr:uid="{00000000-0005-0000-0000-000057000000}"/>
    <cellStyle name="40 % - Accent6 2" xfId="40" xr:uid="{00000000-0005-0000-0000-000058000000}"/>
    <cellStyle name="40 % - Accent6 2 10" xfId="617" xr:uid="{EDCF0A1E-FB93-4FDB-9F5A-35972890A35C}"/>
    <cellStyle name="40 % - Accent6 2 11" xfId="836" xr:uid="{40073FDE-F102-4B6A-9538-8045B26829B0}"/>
    <cellStyle name="40 % - Accent6 2 2" xfId="231" xr:uid="{00000000-0005-0000-0000-000059000000}"/>
    <cellStyle name="40 % - Accent6 2 2 2" xfId="416" xr:uid="{00000000-0005-0000-0000-0000D0010000}"/>
    <cellStyle name="40 % - Accent6 2 2 3" xfId="618" xr:uid="{A3EF871D-3933-4A52-B94C-CFA1210B3E2B}"/>
    <cellStyle name="40 % - Accent6 2 2 3 2" xfId="837" xr:uid="{BF256571-5C94-4559-BBA6-B4729459150E}"/>
    <cellStyle name="40 % - Accent6 2 3" xfId="256" xr:uid="{00000000-0005-0000-0000-00005A000000}"/>
    <cellStyle name="40 % - Accent6 2 3 2" xfId="619" xr:uid="{1CD54F19-2E25-45AE-979F-13E478E21EE2}"/>
    <cellStyle name="40 % - Accent6 2 3 3" xfId="838" xr:uid="{CF8C4392-491F-4E69-AF68-13B20C8BA4E1}"/>
    <cellStyle name="40 % - Accent6 2 4" xfId="290" xr:uid="{00000000-0005-0000-0000-00005B000000}"/>
    <cellStyle name="40 % - Accent6 2 4 2" xfId="620" xr:uid="{C371B588-5952-4E22-8F77-2BF6D9B67928}"/>
    <cellStyle name="40 % - Accent6 2 4 3" xfId="839" xr:uid="{7BA50D14-1DCB-4419-9C1E-612DE259DCC3}"/>
    <cellStyle name="40 % - Accent6 2 5" xfId="315" xr:uid="{00000000-0005-0000-0000-00005C000000}"/>
    <cellStyle name="40 % - Accent6 2 6" xfId="386" xr:uid="{00000000-0005-0000-0000-00005D000000}"/>
    <cellStyle name="40 % - Accent6 2 6 2" xfId="621" xr:uid="{F27E0794-46E7-4A57-8B15-8426D948089B}"/>
    <cellStyle name="40 % - Accent6 2 6 3" xfId="840" xr:uid="{CD0095A2-C832-41E2-B096-441A63F05FAB}"/>
    <cellStyle name="40 % - Accent6 2 7" xfId="415" xr:uid="{00000000-0005-0000-0000-0000CF010000}"/>
    <cellStyle name="40 % - Accent6 2 7 2" xfId="622" xr:uid="{2917DDA3-2E97-4A21-8C29-41EEC88AAF24}"/>
    <cellStyle name="40 % - Accent6 2 7 3" xfId="841" xr:uid="{DC27C8E1-0B89-4E6C-804E-E104D468E4DB}"/>
    <cellStyle name="40 % - Accent6 2 8" xfId="453" xr:uid="{00000000-0005-0000-0000-0000F5010000}"/>
    <cellStyle name="40 % - Accent6 2 8 2" xfId="623" xr:uid="{DCB52BCA-E193-4096-B79E-4F02212AC668}"/>
    <cellStyle name="40 % - Accent6 2 8 3" xfId="842" xr:uid="{5CBD03E8-33BC-4640-81AB-28D0FA678299}"/>
    <cellStyle name="40 % - Accent6 2 9" xfId="508" xr:uid="{3F95EE8B-741D-471B-961B-E861A1821281}"/>
    <cellStyle name="40 % - Accent6 2 9 2" xfId="624" xr:uid="{08ECBB02-10AE-49E5-BEA2-97203E2B72A7}"/>
    <cellStyle name="40 % - Accent6 2 9 3" xfId="843" xr:uid="{FA72BF8C-85A5-496F-9D20-FD15050B80FF}"/>
    <cellStyle name="40 % - Accent6 3" xfId="41" xr:uid="{00000000-0005-0000-0000-00005E000000}"/>
    <cellStyle name="60 % - Accent1 2" xfId="42" xr:uid="{00000000-0005-0000-0000-00005F000000}"/>
    <cellStyle name="60 % - Accent1 2 2" xfId="316" xr:uid="{00000000-0005-0000-0000-000060000000}"/>
    <cellStyle name="60 % - Accent1 3" xfId="43" xr:uid="{00000000-0005-0000-0000-000061000000}"/>
    <cellStyle name="60 % - Accent2 2" xfId="44" xr:uid="{00000000-0005-0000-0000-000062000000}"/>
    <cellStyle name="60 % - Accent2 2 2" xfId="317" xr:uid="{00000000-0005-0000-0000-000063000000}"/>
    <cellStyle name="60 % - Accent2 3" xfId="45" xr:uid="{00000000-0005-0000-0000-000064000000}"/>
    <cellStyle name="60 % - Accent3 2" xfId="46" xr:uid="{00000000-0005-0000-0000-000065000000}"/>
    <cellStyle name="60 % - Accent3 2 2" xfId="318" xr:uid="{00000000-0005-0000-0000-000066000000}"/>
    <cellStyle name="60 % - Accent3 3" xfId="47" xr:uid="{00000000-0005-0000-0000-000067000000}"/>
    <cellStyle name="60 % - Accent4 2" xfId="48" xr:uid="{00000000-0005-0000-0000-000068000000}"/>
    <cellStyle name="60 % - Accent4 2 2" xfId="319" xr:uid="{00000000-0005-0000-0000-000069000000}"/>
    <cellStyle name="60 % - Accent4 3" xfId="49" xr:uid="{00000000-0005-0000-0000-00006A000000}"/>
    <cellStyle name="60 % - Accent5 2" xfId="50" xr:uid="{00000000-0005-0000-0000-00006B000000}"/>
    <cellStyle name="60 % - Accent5 2 2" xfId="320" xr:uid="{00000000-0005-0000-0000-00006C000000}"/>
    <cellStyle name="60 % - Accent5 3" xfId="51" xr:uid="{00000000-0005-0000-0000-00006D000000}"/>
    <cellStyle name="60 % - Accent6 2" xfId="52" xr:uid="{00000000-0005-0000-0000-00006E000000}"/>
    <cellStyle name="60 % - Accent6 2 2" xfId="321" xr:uid="{00000000-0005-0000-0000-00006F000000}"/>
    <cellStyle name="60 % - Accent6 3" xfId="53" xr:uid="{00000000-0005-0000-0000-000070000000}"/>
    <cellStyle name="Accent1 2" xfId="54" xr:uid="{00000000-0005-0000-0000-000071000000}"/>
    <cellStyle name="Accent1 2 2" xfId="322" xr:uid="{00000000-0005-0000-0000-000072000000}"/>
    <cellStyle name="Accent1 3" xfId="55" xr:uid="{00000000-0005-0000-0000-000073000000}"/>
    <cellStyle name="Accent2 2" xfId="56" xr:uid="{00000000-0005-0000-0000-000074000000}"/>
    <cellStyle name="Accent2 2 2" xfId="323" xr:uid="{00000000-0005-0000-0000-000075000000}"/>
    <cellStyle name="Accent2 3" xfId="57" xr:uid="{00000000-0005-0000-0000-000076000000}"/>
    <cellStyle name="Accent3 2" xfId="58" xr:uid="{00000000-0005-0000-0000-000077000000}"/>
    <cellStyle name="Accent3 2 2" xfId="324" xr:uid="{00000000-0005-0000-0000-000078000000}"/>
    <cellStyle name="Accent3 3" xfId="59" xr:uid="{00000000-0005-0000-0000-000079000000}"/>
    <cellStyle name="Accent4 2" xfId="60" xr:uid="{00000000-0005-0000-0000-00007A000000}"/>
    <cellStyle name="Accent4 2 2" xfId="325" xr:uid="{00000000-0005-0000-0000-00007B000000}"/>
    <cellStyle name="Accent4 3" xfId="61" xr:uid="{00000000-0005-0000-0000-00007C000000}"/>
    <cellStyle name="Accent5 2" xfId="62" xr:uid="{00000000-0005-0000-0000-00007D000000}"/>
    <cellStyle name="Accent5 2 2" xfId="326" xr:uid="{00000000-0005-0000-0000-00007E000000}"/>
    <cellStyle name="Accent5 3" xfId="63" xr:uid="{00000000-0005-0000-0000-00007F000000}"/>
    <cellStyle name="Accent6 2" xfId="64" xr:uid="{00000000-0005-0000-0000-000080000000}"/>
    <cellStyle name="Accent6 2 2" xfId="327" xr:uid="{00000000-0005-0000-0000-000081000000}"/>
    <cellStyle name="Accent6 3" xfId="65" xr:uid="{00000000-0005-0000-0000-000082000000}"/>
    <cellStyle name="Avertissement 2" xfId="66" xr:uid="{00000000-0005-0000-0000-000083000000}"/>
    <cellStyle name="Avertissement 2 2" xfId="328" xr:uid="{00000000-0005-0000-0000-000084000000}"/>
    <cellStyle name="Avertissement 3" xfId="67" xr:uid="{00000000-0005-0000-0000-000085000000}"/>
    <cellStyle name="Calcul 2" xfId="68" xr:uid="{00000000-0005-0000-0000-000086000000}"/>
    <cellStyle name="Calcul 2 2" xfId="329" xr:uid="{00000000-0005-0000-0000-000087000000}"/>
    <cellStyle name="Calcul 3" xfId="69" xr:uid="{00000000-0005-0000-0000-000088000000}"/>
    <cellStyle name="Cellule liée 2" xfId="70" xr:uid="{00000000-0005-0000-0000-000089000000}"/>
    <cellStyle name="Cellule liée 2 2" xfId="330" xr:uid="{00000000-0005-0000-0000-00008A000000}"/>
    <cellStyle name="Cellule liée 3" xfId="71" xr:uid="{00000000-0005-0000-0000-00008B000000}"/>
    <cellStyle name="clsAltData" xfId="72" xr:uid="{00000000-0005-0000-0000-00008C000000}"/>
    <cellStyle name="Comma" xfId="73" xr:uid="{00000000-0005-0000-0000-00008D000000}"/>
    <cellStyle name="Comma [0]" xfId="74" xr:uid="{00000000-0005-0000-0000-00008E000000}"/>
    <cellStyle name="Comma [0] 2" xfId="233" xr:uid="{00000000-0005-0000-0000-00008F000000}"/>
    <cellStyle name="Comma [0] 2 2" xfId="419" xr:uid="{00000000-0005-0000-0000-0000D3010000}"/>
    <cellStyle name="Comma [0] 2 3" xfId="456" xr:uid="{00000000-0005-0000-0000-0000F8010000}"/>
    <cellStyle name="Comma [0] 3" xfId="258" xr:uid="{00000000-0005-0000-0000-000090000000}"/>
    <cellStyle name="Comma [0] 4" xfId="292" xr:uid="{00000000-0005-0000-0000-000091000000}"/>
    <cellStyle name="Comma [0] 5" xfId="332" xr:uid="{00000000-0005-0000-0000-000092000000}"/>
    <cellStyle name="Comma [0] 6" xfId="418" xr:uid="{00000000-0005-0000-0000-0000D2010000}"/>
    <cellStyle name="Comma [0] 7" xfId="455" xr:uid="{00000000-0005-0000-0000-0000F7010000}"/>
    <cellStyle name="Comma 2" xfId="232" xr:uid="{00000000-0005-0000-0000-000093000000}"/>
    <cellStyle name="Comma 2 2" xfId="420" xr:uid="{00000000-0005-0000-0000-0000D4010000}"/>
    <cellStyle name="Comma 2 3" xfId="457" xr:uid="{00000000-0005-0000-0000-0000F9010000}"/>
    <cellStyle name="Comma 3" xfId="257" xr:uid="{00000000-0005-0000-0000-000094000000}"/>
    <cellStyle name="Comma 3 2" xfId="421" xr:uid="{00000000-0005-0000-0000-0000D5010000}"/>
    <cellStyle name="Comma 3 3" xfId="458" xr:uid="{00000000-0005-0000-0000-0000FA010000}"/>
    <cellStyle name="Comma 4" xfId="291" xr:uid="{00000000-0005-0000-0000-000095000000}"/>
    <cellStyle name="Comma 5" xfId="331" xr:uid="{00000000-0005-0000-0000-000096000000}"/>
    <cellStyle name="Comma 6" xfId="350" xr:uid="{00000000-0005-0000-0000-000097000000}"/>
    <cellStyle name="Comma 7" xfId="387" xr:uid="{00000000-0005-0000-0000-000098000000}"/>
    <cellStyle name="Comma 8" xfId="417" xr:uid="{00000000-0005-0000-0000-0000D1010000}"/>
    <cellStyle name="Comma 9" xfId="454" xr:uid="{00000000-0005-0000-0000-0000F6010000}"/>
    <cellStyle name="Commentaire 2" xfId="75" xr:uid="{00000000-0005-0000-0000-000099000000}"/>
    <cellStyle name="Commentaire 2 2" xfId="76" xr:uid="{00000000-0005-0000-0000-00009A000000}"/>
    <cellStyle name="Commentaire 2 3" xfId="77" xr:uid="{00000000-0005-0000-0000-00009B000000}"/>
    <cellStyle name="Commentaire 2 4" xfId="78" xr:uid="{00000000-0005-0000-0000-00009C000000}"/>
    <cellStyle name="Commentaire 2 5" xfId="79" xr:uid="{00000000-0005-0000-0000-00009D000000}"/>
    <cellStyle name="Commentaire 3" xfId="80" xr:uid="{00000000-0005-0000-0000-00009E000000}"/>
    <cellStyle name="Commentaire 3 2" xfId="81" xr:uid="{00000000-0005-0000-0000-00009F000000}"/>
    <cellStyle name="Commentaire 3 3" xfId="82" xr:uid="{00000000-0005-0000-0000-0000A0000000}"/>
    <cellStyle name="Commentaire 3 4" xfId="83" xr:uid="{00000000-0005-0000-0000-0000A1000000}"/>
    <cellStyle name="Commentaire 3 5" xfId="84" xr:uid="{00000000-0005-0000-0000-0000A2000000}"/>
    <cellStyle name="Commentaire 4" xfId="85" xr:uid="{00000000-0005-0000-0000-0000A3000000}"/>
    <cellStyle name="Commentaire 5" xfId="86" xr:uid="{00000000-0005-0000-0000-0000A4000000}"/>
    <cellStyle name="Commentaire 6" xfId="87" xr:uid="{00000000-0005-0000-0000-0000A5000000}"/>
    <cellStyle name="Commentaire 7" xfId="88" xr:uid="{00000000-0005-0000-0000-0000A6000000}"/>
    <cellStyle name="Commentaire 7 2" xfId="89" xr:uid="{00000000-0005-0000-0000-0000A7000000}"/>
    <cellStyle name="Commentaire 7 2 10" xfId="844" xr:uid="{11143D4C-D984-4FD5-849E-88B3C20E8BD4}"/>
    <cellStyle name="Commentaire 7 2 2" xfId="234" xr:uid="{00000000-0005-0000-0000-0000A8000000}"/>
    <cellStyle name="Commentaire 7 2 2 2" xfId="626" xr:uid="{48DF314E-C850-4E5E-88AE-D7D37BAB9B6A}"/>
    <cellStyle name="Commentaire 7 2 2 3" xfId="845" xr:uid="{63A9EB9D-64BB-4FE8-A67F-9EA2F4745408}"/>
    <cellStyle name="Commentaire 7 2 3" xfId="259" xr:uid="{00000000-0005-0000-0000-0000A9000000}"/>
    <cellStyle name="Commentaire 7 2 3 2" xfId="627" xr:uid="{B9947535-0503-4557-94B5-CBAD9B84E168}"/>
    <cellStyle name="Commentaire 7 2 3 3" xfId="846" xr:uid="{2C85483A-D627-486F-9394-A5D64A6AA985}"/>
    <cellStyle name="Commentaire 7 2 4" xfId="293" xr:uid="{00000000-0005-0000-0000-0000AA000000}"/>
    <cellStyle name="Commentaire 7 2 4 2" xfId="628" xr:uid="{D8706D23-EE28-418A-A520-E3D8793EB7E1}"/>
    <cellStyle name="Commentaire 7 2 4 3" xfId="847" xr:uid="{8E0E8056-82A2-4402-A688-1730FD6382CB}"/>
    <cellStyle name="Commentaire 7 2 5" xfId="388" xr:uid="{00000000-0005-0000-0000-0000AB000000}"/>
    <cellStyle name="Commentaire 7 2 5 2" xfId="629" xr:uid="{2967719B-5CDB-4B7F-AA4D-29AFAF226E1E}"/>
    <cellStyle name="Commentaire 7 2 5 3" xfId="848" xr:uid="{9080B6ED-6DAC-4E0B-8EEB-12A57232D3A8}"/>
    <cellStyle name="Commentaire 7 2 6" xfId="422" xr:uid="{00000000-0005-0000-0000-0000D6010000}"/>
    <cellStyle name="Commentaire 7 2 6 2" xfId="630" xr:uid="{CE66CFB4-7EC2-434A-B76F-EA0BFFEA70E4}"/>
    <cellStyle name="Commentaire 7 2 6 3" xfId="849" xr:uid="{30C865AB-7512-4280-81F3-A6BF7DC37655}"/>
    <cellStyle name="Commentaire 7 2 7" xfId="459" xr:uid="{00000000-0005-0000-0000-0000FB010000}"/>
    <cellStyle name="Commentaire 7 2 7 2" xfId="631" xr:uid="{7C88626E-A682-4248-AD24-23A8BE733B9C}"/>
    <cellStyle name="Commentaire 7 2 7 3" xfId="850" xr:uid="{0FB492C5-02B9-4B46-830E-1E390963E492}"/>
    <cellStyle name="Commentaire 7 2 8" xfId="509" xr:uid="{27EE7475-5884-441F-BF6C-65CFC5D1CEF5}"/>
    <cellStyle name="Commentaire 7 2 8 2" xfId="632" xr:uid="{ECD209FA-11DA-4A58-B7B7-D82EEEF04B6B}"/>
    <cellStyle name="Commentaire 7 2 8 3" xfId="851" xr:uid="{1BB4EC38-002C-40CA-AA63-3ED32230C30E}"/>
    <cellStyle name="Commentaire 7 2 9" xfId="625" xr:uid="{564784D6-63BC-4279-B9C2-6EE3533E527E}"/>
    <cellStyle name="Commentaire 8" xfId="90" xr:uid="{00000000-0005-0000-0000-0000AC000000}"/>
    <cellStyle name="Currency" xfId="91" xr:uid="{00000000-0005-0000-0000-0000AD000000}"/>
    <cellStyle name="Currency [0]" xfId="92" xr:uid="{00000000-0005-0000-0000-0000AE000000}"/>
    <cellStyle name="Currency [0] 10" xfId="634" xr:uid="{6BD6675C-B0C8-44CD-BE70-9BAAAA38B45E}"/>
    <cellStyle name="Currency [0] 11" xfId="853" xr:uid="{43C67C4B-B56F-4336-9667-2ED8EBC94E9C}"/>
    <cellStyle name="Currency [0] 2" xfId="236" xr:uid="{00000000-0005-0000-0000-0000AF000000}"/>
    <cellStyle name="Currency [0] 2 2" xfId="425" xr:uid="{00000000-0005-0000-0000-0000D9010000}"/>
    <cellStyle name="Currency [0] 2 2 2" xfId="636" xr:uid="{45A7440A-767A-4E48-94A0-0389A8C18FBA}"/>
    <cellStyle name="Currency [0] 2 2 3" xfId="855" xr:uid="{DC3E3D87-53FE-4D4A-99CF-6AD214B414C9}"/>
    <cellStyle name="Currency [0] 2 3" xfId="462" xr:uid="{00000000-0005-0000-0000-0000FE010000}"/>
    <cellStyle name="Currency [0] 2 3 2" xfId="637" xr:uid="{8FB06430-44CD-49D5-B85D-A0D7C295B6EB}"/>
    <cellStyle name="Currency [0] 2 3 3" xfId="856" xr:uid="{C7BE9799-DB11-471D-B1D8-9703C9F60AB4}"/>
    <cellStyle name="Currency [0] 2 4" xfId="512" xr:uid="{A5482A60-6972-4DF9-98EC-78A494795B4F}"/>
    <cellStyle name="Currency [0] 2 4 2" xfId="638" xr:uid="{504D350F-4D0A-4714-89A0-E7303FE36642}"/>
    <cellStyle name="Currency [0] 2 4 3" xfId="857" xr:uid="{FD39F192-297F-4083-B53A-43DF33858CE1}"/>
    <cellStyle name="Currency [0] 2 5" xfId="639" xr:uid="{D48C5A3C-B335-4B0E-BE61-DC5DDE433BF4}"/>
    <cellStyle name="Currency [0] 2 5 2" xfId="858" xr:uid="{4EFB22EF-0A60-4E73-8FEF-F60EFD6AECE6}"/>
    <cellStyle name="Currency [0] 2 6" xfId="635" xr:uid="{C5C77925-8F45-45D7-925E-C94E9914AFF5}"/>
    <cellStyle name="Currency [0] 2 7" xfId="854" xr:uid="{0914F238-EEAD-4135-99A1-436672108220}"/>
    <cellStyle name="Currency [0] 3" xfId="261" xr:uid="{00000000-0005-0000-0000-0000B0000000}"/>
    <cellStyle name="Currency [0] 3 2" xfId="640" xr:uid="{10E309D4-D975-48A4-A959-2A4C815805F1}"/>
    <cellStyle name="Currency [0] 3 3" xfId="859" xr:uid="{BD313CEC-06EA-49E2-819A-F67CCE208A24}"/>
    <cellStyle name="Currency [0] 4" xfId="295" xr:uid="{00000000-0005-0000-0000-0000B1000000}"/>
    <cellStyle name="Currency [0] 4 2" xfId="641" xr:uid="{3C0C4C9A-5396-438B-AC05-8991BEE9FE02}"/>
    <cellStyle name="Currency [0] 4 3" xfId="860" xr:uid="{21A0DEAF-B2C1-4A78-9000-B92C370A8F2F}"/>
    <cellStyle name="Currency [0] 5" xfId="334" xr:uid="{00000000-0005-0000-0000-0000B2000000}"/>
    <cellStyle name="Currency [0] 5 2" xfId="642" xr:uid="{7D0F705D-0CB5-49F9-9961-7F7E37328EE0}"/>
    <cellStyle name="Currency [0] 5 3" xfId="861" xr:uid="{8C0739F2-666B-44FA-B888-7F2713D729CB}"/>
    <cellStyle name="Currency [0] 6" xfId="424" xr:uid="{00000000-0005-0000-0000-0000D8010000}"/>
    <cellStyle name="Currency [0] 6 2" xfId="643" xr:uid="{C0EA6A67-8530-450C-8C66-10FF3744288A}"/>
    <cellStyle name="Currency [0] 6 3" xfId="862" xr:uid="{65D08797-A60F-4E06-BC99-DFE47E61525A}"/>
    <cellStyle name="Currency [0] 7" xfId="461" xr:uid="{00000000-0005-0000-0000-0000FD010000}"/>
    <cellStyle name="Currency [0] 7 2" xfId="644" xr:uid="{9D0D822A-2105-40DD-B12D-FFD23BBB36A7}"/>
    <cellStyle name="Currency [0] 7 3" xfId="863" xr:uid="{70100223-53B3-4F69-8684-822488F943C8}"/>
    <cellStyle name="Currency [0] 8" xfId="511" xr:uid="{2AD9A13C-7EE0-4D0A-9821-29BC2FC3709A}"/>
    <cellStyle name="Currency [0] 8 2" xfId="645" xr:uid="{F8BCB9F2-C2F8-417E-B843-7B380DF907ED}"/>
    <cellStyle name="Currency [0] 8 3" xfId="864" xr:uid="{6391DB1C-A0F5-40D2-865B-EFFF12AFB92E}"/>
    <cellStyle name="Currency [0] 9" xfId="646" xr:uid="{5D1819F7-9099-448A-9922-CDE3E22AB275}"/>
    <cellStyle name="Currency [0] 9 2" xfId="865" xr:uid="{415D539B-EA9D-47B7-AF0C-12E64D237AFC}"/>
    <cellStyle name="Currency 10" xfId="510" xr:uid="{BE437C24-A8C9-411E-B971-ECBBFB3555F9}"/>
    <cellStyle name="Currency 10 2" xfId="647" xr:uid="{2E9D3824-CB98-48D4-8E71-CF83E40A8082}"/>
    <cellStyle name="Currency 10 3" xfId="866" xr:uid="{E57DE28D-8A37-4555-A997-32FF1B27260F}"/>
    <cellStyle name="Currency 11" xfId="648" xr:uid="{C2B39443-511D-4562-90EE-21BB2FAED5F0}"/>
    <cellStyle name="Currency 11 2" xfId="867" xr:uid="{70AF4C70-58D0-4957-A9A3-7B5B73CE3207}"/>
    <cellStyle name="Currency 12" xfId="649" xr:uid="{488C4F8F-5BA8-4552-A6DD-4E12372344C9}"/>
    <cellStyle name="Currency 12 2" xfId="868" xr:uid="{F97AAE9B-89C2-4A90-AEE6-336304F58A81}"/>
    <cellStyle name="Currency 13" xfId="633" xr:uid="{349E57F3-B2BC-4648-A6FE-F5A9D8390B3C}"/>
    <cellStyle name="Currency 14" xfId="852" xr:uid="{C19BF7BC-4EE8-4E75-907D-9CC3ABB79E72}"/>
    <cellStyle name="Currency 2" xfId="235" xr:uid="{00000000-0005-0000-0000-0000B3000000}"/>
    <cellStyle name="Currency 2 2" xfId="426" xr:uid="{00000000-0005-0000-0000-0000DA010000}"/>
    <cellStyle name="Currency 2 2 2" xfId="651" xr:uid="{711F7FD5-1FFD-4352-81C3-26D5578FE493}"/>
    <cellStyle name="Currency 2 2 3" xfId="870" xr:uid="{16526607-D711-4EE2-B2D3-8ECDCEC574A6}"/>
    <cellStyle name="Currency 2 3" xfId="463" xr:uid="{00000000-0005-0000-0000-0000FF010000}"/>
    <cellStyle name="Currency 2 3 2" xfId="652" xr:uid="{DC482BA9-4FF7-4BC3-8AB6-9CFA638B77EF}"/>
    <cellStyle name="Currency 2 3 3" xfId="871" xr:uid="{769A0ED7-347E-45CF-99DB-3E13D58E5CDB}"/>
    <cellStyle name="Currency 2 4" xfId="513" xr:uid="{61B63248-26D1-4BF8-A8DB-E3B89F37B760}"/>
    <cellStyle name="Currency 2 4 2" xfId="653" xr:uid="{4430D01B-29C4-40E5-8CCD-088C41592873}"/>
    <cellStyle name="Currency 2 4 3" xfId="872" xr:uid="{C620F58F-862E-4348-B171-CB3EE771864D}"/>
    <cellStyle name="Currency 2 5" xfId="654" xr:uid="{187AF5FA-1EF2-499B-B2AE-ADBC2AD042AA}"/>
    <cellStyle name="Currency 2 5 2" xfId="873" xr:uid="{0E288DC4-871E-4D38-B719-57C0ACBAA7DD}"/>
    <cellStyle name="Currency 2 6" xfId="650" xr:uid="{74F50A12-F410-44EC-BC04-11CDEFDAD48E}"/>
    <cellStyle name="Currency 2 7" xfId="869" xr:uid="{E37E78CB-E518-4171-BC9F-5DD0E2B95A1C}"/>
    <cellStyle name="Currency 3" xfId="260" xr:uid="{00000000-0005-0000-0000-0000B4000000}"/>
    <cellStyle name="Currency 3 2" xfId="427" xr:uid="{00000000-0005-0000-0000-0000DB010000}"/>
    <cellStyle name="Currency 3 2 2" xfId="656" xr:uid="{0B8F08CC-530A-464B-964E-AB446177B6A2}"/>
    <cellStyle name="Currency 3 2 3" xfId="875" xr:uid="{C3FB7C3C-2AEE-4D4B-814A-29713A290329}"/>
    <cellStyle name="Currency 3 3" xfId="464" xr:uid="{00000000-0005-0000-0000-000000020000}"/>
    <cellStyle name="Currency 3 3 2" xfId="657" xr:uid="{7BDCC1F0-260E-4E01-BD01-84DEA36D3389}"/>
    <cellStyle name="Currency 3 3 3" xfId="876" xr:uid="{283A774E-627B-4B6F-AF38-360323CB1316}"/>
    <cellStyle name="Currency 3 4" xfId="514" xr:uid="{E44E9E24-73C9-4D1C-8099-8DF085C353BD}"/>
    <cellStyle name="Currency 3 4 2" xfId="658" xr:uid="{4B321581-33C2-4CA3-B2A9-59E8861E0EC4}"/>
    <cellStyle name="Currency 3 4 3" xfId="877" xr:uid="{012A26AF-D05E-4DA1-8021-D68F64B7071D}"/>
    <cellStyle name="Currency 3 5" xfId="659" xr:uid="{1385A637-3DAB-49DC-A724-4E4F2A3821A5}"/>
    <cellStyle name="Currency 3 5 2" xfId="878" xr:uid="{08D5C4B1-B62F-4FCB-A207-FDD790332708}"/>
    <cellStyle name="Currency 3 6" xfId="655" xr:uid="{BB228CA5-E925-4B4F-9CBE-D5771BF34DE5}"/>
    <cellStyle name="Currency 3 7" xfId="874" xr:uid="{101BD794-7F79-4AB3-9323-2F95E2E74FC5}"/>
    <cellStyle name="Currency 4" xfId="294" xr:uid="{00000000-0005-0000-0000-0000B5000000}"/>
    <cellStyle name="Currency 4 2" xfId="660" xr:uid="{108D7A0D-1853-459F-A729-AFAEA6E63C12}"/>
    <cellStyle name="Currency 4 3" xfId="879" xr:uid="{6F0CDB74-1187-4E33-8903-44F604A498F3}"/>
    <cellStyle name="Currency 5" xfId="333" xr:uid="{00000000-0005-0000-0000-0000B6000000}"/>
    <cellStyle name="Currency 5 2" xfId="661" xr:uid="{5B843727-AC57-4077-BF71-7EB945C0E342}"/>
    <cellStyle name="Currency 5 3" xfId="880" xr:uid="{245B32A5-C9F2-4D0B-85C5-9BAF3AA22EDF}"/>
    <cellStyle name="Currency 6" xfId="338" xr:uid="{00000000-0005-0000-0000-0000B7000000}"/>
    <cellStyle name="Currency 6 2" xfId="662" xr:uid="{969EE737-64BE-4480-B28D-7BFD049D0276}"/>
    <cellStyle name="Currency 6 3" xfId="881" xr:uid="{1F064ECD-394E-4A36-B910-08D76025CF4D}"/>
    <cellStyle name="Currency 7" xfId="389" xr:uid="{00000000-0005-0000-0000-0000B8000000}"/>
    <cellStyle name="Currency 7 2" xfId="663" xr:uid="{D279C8E8-2816-4785-82E1-01AC7D79D5F2}"/>
    <cellStyle name="Currency 7 3" xfId="882" xr:uid="{94F6C9B5-31AB-4E0E-8DF3-D36A172C9FDF}"/>
    <cellStyle name="Currency 8" xfId="423" xr:uid="{00000000-0005-0000-0000-0000D7010000}"/>
    <cellStyle name="Currency 8 2" xfId="664" xr:uid="{E975E591-639B-4465-AE3C-01C3ADBA004A}"/>
    <cellStyle name="Currency 8 3" xfId="883" xr:uid="{0425A1BC-8C17-481B-967E-AD2312D6328A}"/>
    <cellStyle name="Currency 9" xfId="460" xr:uid="{00000000-0005-0000-0000-0000FC010000}"/>
    <cellStyle name="Currency 9 2" xfId="665" xr:uid="{00CA8668-854F-462C-B17D-E0B8E8A87AD0}"/>
    <cellStyle name="Currency 9 3" xfId="884" xr:uid="{176AE3C7-4365-46F8-AA6B-E55DFB545C97}"/>
    <cellStyle name="Entrée 2" xfId="93" xr:uid="{00000000-0005-0000-0000-0000B9000000}"/>
    <cellStyle name="Entrée 2 2" xfId="335" xr:uid="{00000000-0005-0000-0000-0000BA000000}"/>
    <cellStyle name="Entrée 3" xfId="94" xr:uid="{00000000-0005-0000-0000-0000BB000000}"/>
    <cellStyle name="Euro" xfId="95" xr:uid="{00000000-0005-0000-0000-0000BC000000}"/>
    <cellStyle name="Euro 2" xfId="96" xr:uid="{00000000-0005-0000-0000-0000BD000000}"/>
    <cellStyle name="Euro 2 2" xfId="371" xr:uid="{00000000-0005-0000-0000-0000BE000000}"/>
    <cellStyle name="Euro 2 2 2" xfId="666" xr:uid="{84F07AAF-CECE-4358-8A0D-C76E92EB6C95}"/>
    <cellStyle name="Euro 3" xfId="97" xr:uid="{00000000-0005-0000-0000-0000BF000000}"/>
    <cellStyle name="Euro 3 2" xfId="98" xr:uid="{00000000-0005-0000-0000-0000C0000000}"/>
    <cellStyle name="Euro 4" xfId="99" xr:uid="{00000000-0005-0000-0000-0000C1000000}"/>
    <cellStyle name="Euro 4 2" xfId="100" xr:uid="{00000000-0005-0000-0000-0000C2000000}"/>
    <cellStyle name="Euro 4 3" xfId="101" xr:uid="{00000000-0005-0000-0000-0000C3000000}"/>
    <cellStyle name="Euro 5" xfId="102" xr:uid="{00000000-0005-0000-0000-0000C4000000}"/>
    <cellStyle name="Euro 5 2" xfId="103" xr:uid="{00000000-0005-0000-0000-0000C5000000}"/>
    <cellStyle name="Euro 6" xfId="104" xr:uid="{00000000-0005-0000-0000-0000C6000000}"/>
    <cellStyle name="Euro 6 2" xfId="105" xr:uid="{00000000-0005-0000-0000-0000C7000000}"/>
    <cellStyle name="Euro 7" xfId="106" xr:uid="{00000000-0005-0000-0000-0000C8000000}"/>
    <cellStyle name="Euro 7 2" xfId="667" xr:uid="{F4E059FE-E065-4E4F-84D3-26BD11086F39}"/>
    <cellStyle name="Euro 8" xfId="370" xr:uid="{00000000-0005-0000-0000-0000C9000000}"/>
    <cellStyle name="Euro 8 2" xfId="668" xr:uid="{A6FDE1C4-30EC-4869-8F41-865A7E391EF4}"/>
    <cellStyle name="Euro_E-TEMPLATE-I;II;III;VI " xfId="107" xr:uid="{00000000-0005-0000-0000-0000CA000000}"/>
    <cellStyle name="Excel Built-in Normal" xfId="108" xr:uid="{00000000-0005-0000-0000-0000CB000000}"/>
    <cellStyle name="Hyperlink" xfId="109" xr:uid="{00000000-0005-0000-0000-0000CC000000}"/>
    <cellStyle name="Insatisfaisant 2" xfId="110" xr:uid="{00000000-0005-0000-0000-0000CD000000}"/>
    <cellStyle name="Insatisfaisant 2 2" xfId="336" xr:uid="{00000000-0005-0000-0000-0000CE000000}"/>
    <cellStyle name="Insatisfaisant 3" xfId="111" xr:uid="{00000000-0005-0000-0000-0000CF000000}"/>
    <cellStyle name="Lien hypertexte 2" xfId="492" xr:uid="{5E4A3F49-62BD-46DE-8F38-2712EE8E887A}"/>
    <cellStyle name="Milliers 10" xfId="268" xr:uid="{00000000-0005-0000-0000-0000D1000000}"/>
    <cellStyle name="Milliers 2" xfId="11" xr:uid="{00000000-0005-0000-0000-0000D2000000}"/>
    <cellStyle name="Milliers 2 10" xfId="428" xr:uid="{00000000-0005-0000-0000-0000DC010000}"/>
    <cellStyle name="Milliers 2 11" xfId="465" xr:uid="{00000000-0005-0000-0000-000001020000}"/>
    <cellStyle name="Milliers 2 2" xfId="112" xr:uid="{00000000-0005-0000-0000-0000D3000000}"/>
    <cellStyle name="Milliers 2 3" xfId="113" xr:uid="{00000000-0005-0000-0000-0000D4000000}"/>
    <cellStyle name="Milliers 2 4" xfId="114" xr:uid="{00000000-0005-0000-0000-0000D5000000}"/>
    <cellStyle name="Milliers 2 5" xfId="214" xr:uid="{00000000-0005-0000-0000-0000D6000000}"/>
    <cellStyle name="Milliers 2 5 2" xfId="429" xr:uid="{00000000-0005-0000-0000-0000DD010000}"/>
    <cellStyle name="Milliers 2 5 3" xfId="466" xr:uid="{00000000-0005-0000-0000-000002020000}"/>
    <cellStyle name="Milliers 2 6" xfId="244" xr:uid="{00000000-0005-0000-0000-0000D7000000}"/>
    <cellStyle name="Milliers 2 7" xfId="270" xr:uid="{00000000-0005-0000-0000-0000D8000000}"/>
    <cellStyle name="Milliers 2 8" xfId="337" xr:uid="{00000000-0005-0000-0000-0000D9000000}"/>
    <cellStyle name="Milliers 2 9" xfId="372" xr:uid="{00000000-0005-0000-0000-0000DA000000}"/>
    <cellStyle name="Milliers 2 9 2" xfId="669" xr:uid="{8FB93F38-766C-427E-8296-912C322CDFBE}"/>
    <cellStyle name="Milliers 2_E-TEMPLATE-I;II;III;VI " xfId="115" xr:uid="{00000000-0005-0000-0000-0000DB000000}"/>
    <cellStyle name="Milliers 3" xfId="116" xr:uid="{00000000-0005-0000-0000-0000DC000000}"/>
    <cellStyle name="Milliers 3 2" xfId="117" xr:uid="{00000000-0005-0000-0000-0000DD000000}"/>
    <cellStyle name="Milliers 3 2 2" xfId="374" xr:uid="{00000000-0005-0000-0000-0000DE000000}"/>
    <cellStyle name="Milliers 3 2 2 2" xfId="670" xr:uid="{ED3EBB64-4548-4B1C-AAB6-2D36AF30EB44}"/>
    <cellStyle name="Milliers 3 3" xfId="118" xr:uid="{00000000-0005-0000-0000-0000DF000000}"/>
    <cellStyle name="Milliers 3 4" xfId="277" xr:uid="{00000000-0005-0000-0000-0000E0000000}"/>
    <cellStyle name="Milliers 3 5" xfId="346" xr:uid="{00000000-0005-0000-0000-0000E1000000}"/>
    <cellStyle name="Milliers 3 6" xfId="373" xr:uid="{00000000-0005-0000-0000-0000E2000000}"/>
    <cellStyle name="Milliers 3 6 2" xfId="671" xr:uid="{A2CC7EA0-D131-4BFB-9943-8B5F3EC87B35}"/>
    <cellStyle name="Milliers 3 7" xfId="494" xr:uid="{B26E0007-AD24-4756-A8D5-D5691F2DB326}"/>
    <cellStyle name="Milliers 3 7 2" xfId="672" xr:uid="{5F451B81-B6CA-41E5-B50C-38D0F9F12016}"/>
    <cellStyle name="Milliers 3 7 3" xfId="885" xr:uid="{BCDB55DB-80BE-4B93-9793-42C66ED94E1F}"/>
    <cellStyle name="Milliers 3 8" xfId="520" xr:uid="{45851742-FB80-4C83-92D1-2A7C8FF56A0D}"/>
    <cellStyle name="Milliers 3 9" xfId="746" xr:uid="{1FB15181-3D29-45D5-93CC-35D212DAD99A}"/>
    <cellStyle name="Milliers 3_E-TEMPLATE-I;II;III;VI " xfId="119" xr:uid="{00000000-0005-0000-0000-0000E3000000}"/>
    <cellStyle name="Milliers 4" xfId="120" xr:uid="{00000000-0005-0000-0000-0000E4000000}"/>
    <cellStyle name="Milliers 5" xfId="121" xr:uid="{00000000-0005-0000-0000-0000E5000000}"/>
    <cellStyle name="Milliers 6" xfId="122" xr:uid="{00000000-0005-0000-0000-0000E6000000}"/>
    <cellStyle name="Milliers 6 2" xfId="237" xr:uid="{00000000-0005-0000-0000-0000E7000000}"/>
    <cellStyle name="Milliers 6 2 2" xfId="431" xr:uid="{00000000-0005-0000-0000-0000DF010000}"/>
    <cellStyle name="Milliers 6 2 3" xfId="468" xr:uid="{00000000-0005-0000-0000-000004020000}"/>
    <cellStyle name="Milliers 6 3" xfId="262" xr:uid="{00000000-0005-0000-0000-0000E8000000}"/>
    <cellStyle name="Milliers 6 4" xfId="296" xr:uid="{00000000-0005-0000-0000-0000E9000000}"/>
    <cellStyle name="Milliers 6 5" xfId="339" xr:uid="{00000000-0005-0000-0000-0000EA000000}"/>
    <cellStyle name="Milliers 6 6" xfId="430" xr:uid="{00000000-0005-0000-0000-0000DE010000}"/>
    <cellStyle name="Milliers 6 7" xfId="467" xr:uid="{00000000-0005-0000-0000-000003020000}"/>
    <cellStyle name="Milliers 7" xfId="123" xr:uid="{00000000-0005-0000-0000-0000EB000000}"/>
    <cellStyle name="Milliers 7 2" xfId="238" xr:uid="{00000000-0005-0000-0000-0000EC000000}"/>
    <cellStyle name="Milliers 7 2 2" xfId="433" xr:uid="{00000000-0005-0000-0000-0000E1010000}"/>
    <cellStyle name="Milliers 7 2 3" xfId="470" xr:uid="{00000000-0005-0000-0000-000006020000}"/>
    <cellStyle name="Milliers 7 3" xfId="263" xr:uid="{00000000-0005-0000-0000-0000ED000000}"/>
    <cellStyle name="Milliers 7 4" xfId="297" xr:uid="{00000000-0005-0000-0000-0000EE000000}"/>
    <cellStyle name="Milliers 7 5" xfId="340" xr:uid="{00000000-0005-0000-0000-0000EF000000}"/>
    <cellStyle name="Milliers 7 6" xfId="432" xr:uid="{00000000-0005-0000-0000-0000E0010000}"/>
    <cellStyle name="Milliers 7 7" xfId="469" xr:uid="{00000000-0005-0000-0000-000005020000}"/>
    <cellStyle name="Milliers 8" xfId="124" xr:uid="{00000000-0005-0000-0000-0000F0000000}"/>
    <cellStyle name="Milliers 8 2" xfId="239" xr:uid="{00000000-0005-0000-0000-0000F1000000}"/>
    <cellStyle name="Milliers 8 2 2" xfId="435" xr:uid="{00000000-0005-0000-0000-0000E3010000}"/>
    <cellStyle name="Milliers 8 2 3" xfId="472" xr:uid="{00000000-0005-0000-0000-000008020000}"/>
    <cellStyle name="Milliers 8 3" xfId="264" xr:uid="{00000000-0005-0000-0000-0000F2000000}"/>
    <cellStyle name="Milliers 8 4" xfId="298" xr:uid="{00000000-0005-0000-0000-0000F3000000}"/>
    <cellStyle name="Milliers 8 5" xfId="341" xr:uid="{00000000-0005-0000-0000-0000F4000000}"/>
    <cellStyle name="Milliers 8 6" xfId="434" xr:uid="{00000000-0005-0000-0000-0000E2010000}"/>
    <cellStyle name="Milliers 8 7" xfId="471" xr:uid="{00000000-0005-0000-0000-000007020000}"/>
    <cellStyle name="Milliers 9" xfId="267" xr:uid="{00000000-0005-0000-0000-0000F5000000}"/>
    <cellStyle name="MS_Arabic" xfId="125" xr:uid="{00000000-0005-0000-0000-0000F6000000}"/>
    <cellStyle name="Neutre 2" xfId="126" xr:uid="{00000000-0005-0000-0000-0000F7000000}"/>
    <cellStyle name="Neutre 2 2" xfId="342" xr:uid="{00000000-0005-0000-0000-0000F8000000}"/>
    <cellStyle name="Neutre 3" xfId="127" xr:uid="{00000000-0005-0000-0000-0000F9000000}"/>
    <cellStyle name="Non d‚fini" xfId="128" xr:uid="{00000000-0005-0000-0000-0000FA000000}"/>
    <cellStyle name="Non défini" xfId="129" xr:uid="{00000000-0005-0000-0000-0000FB000000}"/>
    <cellStyle name="Normal" xfId="0" builtinId="0"/>
    <cellStyle name="Normal 10" xfId="130" xr:uid="{00000000-0005-0000-0000-0000FD000000}"/>
    <cellStyle name="Normal 11" xfId="131" xr:uid="{00000000-0005-0000-0000-0000FE000000}"/>
    <cellStyle name="Normal 11 2" xfId="132" xr:uid="{00000000-0005-0000-0000-0000FF000000}"/>
    <cellStyle name="Normal 12" xfId="133" xr:uid="{00000000-0005-0000-0000-000000010000}"/>
    <cellStyle name="Normal 12 2" xfId="5" xr:uid="{00000000-0005-0000-0000-000001010000}"/>
    <cellStyle name="Normal 13" xfId="134" xr:uid="{00000000-0005-0000-0000-000002010000}"/>
    <cellStyle name="Normal 13 2" xfId="135" xr:uid="{00000000-0005-0000-0000-000003010000}"/>
    <cellStyle name="Normal 14" xfId="136" xr:uid="{00000000-0005-0000-0000-000004010000}"/>
    <cellStyle name="Normal 14 2" xfId="137" xr:uid="{00000000-0005-0000-0000-000005010000}"/>
    <cellStyle name="Normal 15" xfId="138" xr:uid="{00000000-0005-0000-0000-000006010000}"/>
    <cellStyle name="Normal 15 2" xfId="344" xr:uid="{00000000-0005-0000-0000-000007010000}"/>
    <cellStyle name="Normal 16" xfId="139" xr:uid="{00000000-0005-0000-0000-000008010000}"/>
    <cellStyle name="Normal 17" xfId="140" xr:uid="{00000000-0005-0000-0000-000009010000}"/>
    <cellStyle name="Normal 18" xfId="9" xr:uid="{00000000-0005-0000-0000-00000A010000}"/>
    <cellStyle name="Normal 18 2" xfId="673" xr:uid="{703A7474-FE61-4394-8898-E0DB9D5FF459}"/>
    <cellStyle name="Normal 19" xfId="302" xr:uid="{00000000-0005-0000-0000-00000B010000}"/>
    <cellStyle name="Normal 19 2" xfId="436" xr:uid="{00000000-0005-0000-0000-0000E4010000}"/>
    <cellStyle name="Normal 19 3" xfId="674" xr:uid="{1EA0691E-0E13-40EA-8C2C-CB8C0F637628}"/>
    <cellStyle name="Normal 2" xfId="1" xr:uid="{00000000-0005-0000-0000-00000C010000}"/>
    <cellStyle name="Normal 2 10" xfId="269" xr:uid="{00000000-0005-0000-0000-00000D010000}"/>
    <cellStyle name="Normal 2 10 2" xfId="675" xr:uid="{EB339A29-2FC2-4357-A363-8D7322598CE9}"/>
    <cellStyle name="Normal 2 10 3" xfId="886" xr:uid="{90670E34-75BF-4D38-A7B9-886F866F9D19}"/>
    <cellStyle name="Normal 2 11" xfId="301" xr:uid="{00000000-0005-0000-0000-00000E010000}"/>
    <cellStyle name="Normal 2 11 2" xfId="676" xr:uid="{E6478F71-7A43-4546-9DE5-CC10FF25B605}"/>
    <cellStyle name="Normal 2 11 3" xfId="887" xr:uid="{EF1FC7AB-4FDB-4D01-8359-7C036C434073}"/>
    <cellStyle name="Normal 2 12" xfId="363" xr:uid="{00000000-0005-0000-0000-00000F010000}"/>
    <cellStyle name="Normal 2 13" xfId="375" xr:uid="{00000000-0005-0000-0000-000010010000}"/>
    <cellStyle name="Normal 2 13 2" xfId="677" xr:uid="{43F3E1B9-21B4-476A-AC6B-9AEEEF4A6903}"/>
    <cellStyle name="Normal 2 14" xfId="390" xr:uid="{00000000-0005-0000-0000-000011010000}"/>
    <cellStyle name="Normal 2 14 2" xfId="678" xr:uid="{6187DA42-146A-4689-B827-D18935FF1477}"/>
    <cellStyle name="Normal 2 14 3" xfId="888" xr:uid="{271A3058-2368-4F15-BCC6-311F59FE5805}"/>
    <cellStyle name="Normal 2 15" xfId="391" xr:uid="{6FAFD1F6-C1C3-4E5C-B980-00F1C6214CCB}"/>
    <cellStyle name="Normal 2 15 2" xfId="679" xr:uid="{B440761F-1855-45E0-BD1D-A58C6B02FBAC}"/>
    <cellStyle name="Normal 2 15 3" xfId="889" xr:uid="{FCCF0A16-628D-46BF-8403-5E65CC76C7F3}"/>
    <cellStyle name="Normal 2 16" xfId="441" xr:uid="{4D861EE8-F8B0-4EEB-A80E-4239F6310AD6}"/>
    <cellStyle name="Normal 2 16 2" xfId="680" xr:uid="{116628AD-05BF-466D-8112-24C6B98B8777}"/>
    <cellStyle name="Normal 2 16 3" xfId="890" xr:uid="{1BAA4314-A946-4B9D-A8B7-F6253CA8EA51}"/>
    <cellStyle name="Normal 2 17" xfId="475" xr:uid="{71211F60-4D22-4E80-8C58-AA83C130FEC3}"/>
    <cellStyle name="Normal 2 17 2" xfId="681" xr:uid="{E607C8B2-EBA8-4B8E-B845-A55AEC2A7309}"/>
    <cellStyle name="Normal 2 17 3" xfId="891" xr:uid="{2CF582BB-8FCA-4ADE-B4A2-AE84A7C6F3CD}"/>
    <cellStyle name="Normal 2 18" xfId="476" xr:uid="{C04FAD09-3C00-4475-91FC-9863F3B37924}"/>
    <cellStyle name="Normal 2 18 2" xfId="682" xr:uid="{0586F447-6A26-4F5F-9B4B-19C14650871D}"/>
    <cellStyle name="Normal 2 18 3" xfId="892" xr:uid="{166661B9-A73A-4A96-8DDE-87579CAFB424}"/>
    <cellStyle name="Normal 2 19" xfId="477" xr:uid="{54A7D4A1-2A19-4F5F-93E3-1D028585AFAB}"/>
    <cellStyle name="Normal 2 19 2" xfId="683" xr:uid="{C0124B05-0D48-4B72-8AE5-642D03B2EE49}"/>
    <cellStyle name="Normal 2 19 3" xfId="893" xr:uid="{9947222C-4270-41F6-A1AA-7261A8062006}"/>
    <cellStyle name="Normal 2 2" xfId="3" xr:uid="{00000000-0005-0000-0000-000012010000}"/>
    <cellStyle name="Normal 2 2 10" xfId="437" xr:uid="{00000000-0005-0000-0000-0000E5010000}"/>
    <cellStyle name="Normal 2 2 10 2" xfId="685" xr:uid="{8DA59EEE-C54D-420A-835B-A912F79CAE7B}"/>
    <cellStyle name="Normal 2 2 10 3" xfId="895" xr:uid="{F8613096-CEC1-4FA7-A9EA-78FBE8557CAD}"/>
    <cellStyle name="Normal 2 2 11" xfId="473" xr:uid="{00000000-0005-0000-0000-000009020000}"/>
    <cellStyle name="Normal 2 2 11 2" xfId="686" xr:uid="{8F8C8AEA-4653-4EF5-A0CF-00069C426E0B}"/>
    <cellStyle name="Normal 2 2 11 3" xfId="896" xr:uid="{3738B641-0CEC-45A8-A8F4-40FB049D36BA}"/>
    <cellStyle name="Normal 2 2 12" xfId="493" xr:uid="{72D13408-FFFF-45AC-92F3-C2A7F2B0262A}"/>
    <cellStyle name="Normal 2 2 12 2" xfId="687" xr:uid="{FC2118CB-7BA5-4814-8293-8367B54C91F8}"/>
    <cellStyle name="Normal 2 2 12 3" xfId="897" xr:uid="{C2B4E7BB-3A97-4237-90C3-A6EA3FBED93C}"/>
    <cellStyle name="Normal 2 2 13" xfId="515" xr:uid="{2C08EB92-6989-402F-B150-B94B3FA81FEB}"/>
    <cellStyle name="Normal 2 2 13 2" xfId="688" xr:uid="{489FE3FF-7E73-4F64-8548-D1EA8710C8D1}"/>
    <cellStyle name="Normal 2 2 13 3" xfId="898" xr:uid="{4E1FD6EE-8D42-4623-A1AD-9B404FE28FD0}"/>
    <cellStyle name="Normal 2 2 14" xfId="684" xr:uid="{EA869878-60B7-46B5-A62A-49C3A641D4C1}"/>
    <cellStyle name="Normal 2 2 15" xfId="894" xr:uid="{A6FF963F-9BE8-4245-8D58-2424057DFDE6}"/>
    <cellStyle name="Normal 2 2 16" xfId="941" xr:uid="{91F4B587-4850-4AD2-908B-23242C5EFFDF}"/>
    <cellStyle name="Normal 2 2 2" xfId="142" xr:uid="{00000000-0005-0000-0000-000013010000}"/>
    <cellStyle name="Normal 2 2 3" xfId="143" xr:uid="{00000000-0005-0000-0000-000014010000}"/>
    <cellStyle name="Normal 2 2 3 10" xfId="899" xr:uid="{33F8311B-0AF0-4AF0-AF3D-9254E75C22D1}"/>
    <cellStyle name="Normal 2 2 3 2" xfId="241" xr:uid="{00000000-0005-0000-0000-000015010000}"/>
    <cellStyle name="Normal 2 2 3 2 2" xfId="690" xr:uid="{EAEAD948-1201-4930-8897-00419321DB55}"/>
    <cellStyle name="Normal 2 2 3 2 3" xfId="900" xr:uid="{FDD682BD-6C1C-4D1B-8FDF-96A20E15931C}"/>
    <cellStyle name="Normal 2 2 3 3" xfId="266" xr:uid="{00000000-0005-0000-0000-000016010000}"/>
    <cellStyle name="Normal 2 2 3 3 2" xfId="691" xr:uid="{2FC80F8C-B81B-4CC2-A1A8-2E6C16A8E1E8}"/>
    <cellStyle name="Normal 2 2 3 3 3" xfId="901" xr:uid="{0E9B2942-2CAD-4C46-B5A6-199EC90B2F0F}"/>
    <cellStyle name="Normal 2 2 3 4" xfId="300" xr:uid="{00000000-0005-0000-0000-000017010000}"/>
    <cellStyle name="Normal 2 2 3 4 2" xfId="692" xr:uid="{EEDA2DD7-CF46-4BB1-A428-36C01316FF34}"/>
    <cellStyle name="Normal 2 2 3 4 3" xfId="902" xr:uid="{856535FD-9DDD-4173-ACCE-7A20DB7E6991}"/>
    <cellStyle name="Normal 2 2 3 5" xfId="347" xr:uid="{00000000-0005-0000-0000-000018010000}"/>
    <cellStyle name="Normal 2 2 3 5 2" xfId="693" xr:uid="{C0EBAB2E-F43D-4860-9F75-C4B65766E287}"/>
    <cellStyle name="Normal 2 2 3 5 3" xfId="903" xr:uid="{BD91263E-E73D-439B-B4A5-5979DFA5EF82}"/>
    <cellStyle name="Normal 2 2 3 6" xfId="438" xr:uid="{00000000-0005-0000-0000-0000E6010000}"/>
    <cellStyle name="Normal 2 2 3 6 2" xfId="694" xr:uid="{66DAFF12-A14C-4A79-8CD5-C77B67D66D5A}"/>
    <cellStyle name="Normal 2 2 3 6 3" xfId="904" xr:uid="{7C1D48D5-93C6-4119-B8E7-D4F281E40F6E}"/>
    <cellStyle name="Normal 2 2 3 7" xfId="474" xr:uid="{00000000-0005-0000-0000-00000A020000}"/>
    <cellStyle name="Normal 2 2 3 7 2" xfId="695" xr:uid="{F2CCA85E-6195-48DA-BF8B-94A56569EB5E}"/>
    <cellStyle name="Normal 2 2 3 7 3" xfId="905" xr:uid="{CEF5B282-19A5-4C92-9C85-0FC68166F1BC}"/>
    <cellStyle name="Normal 2 2 3 8" xfId="516" xr:uid="{82410B2B-98E2-4650-A252-64A3351F793E}"/>
    <cellStyle name="Normal 2 2 3 8 2" xfId="696" xr:uid="{8DFDC4C6-7978-4C52-8BA2-F7726637D855}"/>
    <cellStyle name="Normal 2 2 3 8 3" xfId="906" xr:uid="{AF3991BF-D1F1-4383-9647-5E3E62E3F8B5}"/>
    <cellStyle name="Normal 2 2 3 9" xfId="689" xr:uid="{4EBABAA2-6C62-4182-BE2A-101782C828E5}"/>
    <cellStyle name="Normal 2 2 4" xfId="144" xr:uid="{00000000-0005-0000-0000-000019010000}"/>
    <cellStyle name="Normal 2 2 4 2" xfId="145" xr:uid="{00000000-0005-0000-0000-00001A010000}"/>
    <cellStyle name="Normal 2 2 5" xfId="141" xr:uid="{00000000-0005-0000-0000-00001B010000}"/>
    <cellStyle name="Normal 2 2 5 2" xfId="697" xr:uid="{7C621DDD-7A72-4A0F-9984-F872849B4781}"/>
    <cellStyle name="Normal 2 2 5 3" xfId="907" xr:uid="{D106B6A8-96AC-4089-ABC6-C904B4F3AE7F}"/>
    <cellStyle name="Normal 2 2 6" xfId="240" xr:uid="{00000000-0005-0000-0000-00001C010000}"/>
    <cellStyle name="Normal 2 2 6 2" xfId="698" xr:uid="{60F551BA-AA6F-4948-94B8-7CC9A1DCE601}"/>
    <cellStyle name="Normal 2 2 6 3" xfId="908" xr:uid="{970A8393-21E2-4303-A196-0837AFD12A9B}"/>
    <cellStyle name="Normal 2 2 7" xfId="265" xr:uid="{00000000-0005-0000-0000-00001D010000}"/>
    <cellStyle name="Normal 2 2 7 2" xfId="699" xr:uid="{1D447A4B-A02D-4C69-8669-E2220FBE665A}"/>
    <cellStyle name="Normal 2 2 7 3" xfId="909" xr:uid="{A030D564-09AB-442C-B398-D8869C68B7A3}"/>
    <cellStyle name="Normal 2 2 8" xfId="299" xr:uid="{00000000-0005-0000-0000-00001E010000}"/>
    <cellStyle name="Normal 2 2 8 2" xfId="700" xr:uid="{79895384-29D0-4E89-8F54-CAC4F6C73744}"/>
    <cellStyle name="Normal 2 2 8 3" xfId="910" xr:uid="{0CFBDC97-99D2-4B7C-965E-9503D827F4E7}"/>
    <cellStyle name="Normal 2 2 9" xfId="345" xr:uid="{00000000-0005-0000-0000-00001F010000}"/>
    <cellStyle name="Normal 2 2 9 2" xfId="701" xr:uid="{D17C7F6E-B721-4CE0-92A5-E56C3A59F20D}"/>
    <cellStyle name="Normal 2 2 9 3" xfId="911" xr:uid="{CB337C4C-ACC9-41D9-901C-8E6E78477417}"/>
    <cellStyle name="Normal 2 20" xfId="478" xr:uid="{5EB60F5F-F311-4BF7-924D-69FF8FEAC554}"/>
    <cellStyle name="Normal 2 20 2" xfId="702" xr:uid="{4DF14890-FAC7-4740-BDB6-4F9570AAFA55}"/>
    <cellStyle name="Normal 2 20 3" xfId="912" xr:uid="{A34D0D27-DB13-4D69-83CE-609D051AEB4F}"/>
    <cellStyle name="Normal 2 21" xfId="479" xr:uid="{BBE9BE42-2527-4FEA-97BA-27407EF53D77}"/>
    <cellStyle name="Normal 2 21 2" xfId="703" xr:uid="{DF1F2615-4B33-4DAD-92A8-D4E19F02D678}"/>
    <cellStyle name="Normal 2 21 3" xfId="913" xr:uid="{ED493B8C-7EBB-4655-A464-2844FEBE5591}"/>
    <cellStyle name="Normal 2 22" xfId="480" xr:uid="{380624BB-A58A-42AF-A01A-DD32A4EBC3D1}"/>
    <cellStyle name="Normal 2 22 2" xfId="704" xr:uid="{92C5E655-057B-4EC5-9D1E-3EA2A2C5F5C6}"/>
    <cellStyle name="Normal 2 22 3" xfId="914" xr:uid="{0DB58737-9134-4086-B56D-9AF559AC681C}"/>
    <cellStyle name="Normal 2 23" xfId="481" xr:uid="{E1409790-13FF-4929-9FA0-AF570B187537}"/>
    <cellStyle name="Normal 2 23 2" xfId="705" xr:uid="{71B5CFF3-5281-46CF-A34E-DBF5059434CC}"/>
    <cellStyle name="Normal 2 23 3" xfId="915" xr:uid="{388D35CF-4182-43D3-998C-9B09FDBA497A}"/>
    <cellStyle name="Normal 2 24" xfId="482" xr:uid="{105401B5-2837-413F-BBA9-0D58FA5D0925}"/>
    <cellStyle name="Normal 2 24 2" xfId="706" xr:uid="{61690EA4-C5CD-4121-92C9-AD009EF61FC9}"/>
    <cellStyle name="Normal 2 24 3" xfId="916" xr:uid="{6C1BDAA8-A6BA-4709-92ED-F73B7A751F23}"/>
    <cellStyle name="Normal 2 25" xfId="483" xr:uid="{73053091-0DA0-4DAF-AFD6-F3940D69C336}"/>
    <cellStyle name="Normal 2 25 2" xfId="707" xr:uid="{D5A85057-FC93-48C4-850F-BCA5E37941A9}"/>
    <cellStyle name="Normal 2 25 3" xfId="917" xr:uid="{F7E03D5B-E587-4ED3-B302-B87675F5C0ED}"/>
    <cellStyle name="Normal 2 26" xfId="484" xr:uid="{22898BE3-EEF4-4D3C-B09C-7E38803B26C1}"/>
    <cellStyle name="Normal 2 26 2" xfId="708" xr:uid="{83857E86-E1DA-4EAF-81DC-60828EF1AB1F}"/>
    <cellStyle name="Normal 2 26 3" xfId="918" xr:uid="{58212A05-2601-4E28-AD53-664BF9BBC72B}"/>
    <cellStyle name="Normal 2 27" xfId="485" xr:uid="{D5CFD228-92E0-432B-9B47-DE300BD9738D}"/>
    <cellStyle name="Normal 2 27 2" xfId="709" xr:uid="{2C262A5A-C988-4332-9895-A126D136E60F}"/>
    <cellStyle name="Normal 2 27 3" xfId="919" xr:uid="{26344076-4B5C-4515-B4F7-E9EEB58A3DDC}"/>
    <cellStyle name="Normal 2 28" xfId="486" xr:uid="{5728184F-CFF2-4D51-B3ED-5D21FB79C835}"/>
    <cellStyle name="Normal 2 28 2" xfId="710" xr:uid="{43856EF1-0469-4281-9F24-94DCF2C6449F}"/>
    <cellStyle name="Normal 2 28 3" xfId="920" xr:uid="{D4A615C6-02CE-4F0F-BED3-11E6D09E6B11}"/>
    <cellStyle name="Normal 2 29" xfId="487" xr:uid="{1671EE73-F28D-4C03-834B-D93EEE4C2D3A}"/>
    <cellStyle name="Normal 2 29 2" xfId="711" xr:uid="{8CFD0D40-BCF8-48CB-9C4F-2C6E0C70D022}"/>
    <cellStyle name="Normal 2 29 3" xfId="921" xr:uid="{786707E9-6AF4-4695-B2E6-EE7050BD9793}"/>
    <cellStyle name="Normal 2 3" xfId="7" xr:uid="{00000000-0005-0000-0000-000020010000}"/>
    <cellStyle name="Normal 2 3 2" xfId="147" xr:uid="{00000000-0005-0000-0000-000021010000}"/>
    <cellStyle name="Normal 2 3 3" xfId="148" xr:uid="{00000000-0005-0000-0000-000022010000}"/>
    <cellStyle name="Normal 2 3 4" xfId="149" xr:uid="{00000000-0005-0000-0000-000023010000}"/>
    <cellStyle name="Normal 2 3 5" xfId="146" xr:uid="{00000000-0005-0000-0000-000024010000}"/>
    <cellStyle name="Normal 2 3 6" xfId="215" xr:uid="{00000000-0005-0000-0000-000025010000}"/>
    <cellStyle name="Normal 2 3 6 2" xfId="712" xr:uid="{9BB1A5F5-FB6C-4C23-8944-813A50EF5769}"/>
    <cellStyle name="Normal 2 3 6 3" xfId="922" xr:uid="{E5BF2633-4A8B-4D1E-9DC4-D9B4D8C727B5}"/>
    <cellStyle name="Normal 2 3 7" xfId="245" xr:uid="{00000000-0005-0000-0000-000026010000}"/>
    <cellStyle name="Normal 2 3 7 2" xfId="713" xr:uid="{B321BFFF-C8AA-444C-BA9C-F84FF91BE6EE}"/>
    <cellStyle name="Normal 2 3 7 3" xfId="923" xr:uid="{81C0DF57-ED3A-4EAA-81FA-7321366ED954}"/>
    <cellStyle name="Normal 2 3 8" xfId="271" xr:uid="{00000000-0005-0000-0000-000027010000}"/>
    <cellStyle name="Normal 2 3 8 2" xfId="714" xr:uid="{CC8962EA-8927-4562-882F-AE9BD73454F6}"/>
    <cellStyle name="Normal 2 3 8 3" xfId="924" xr:uid="{ABF2FF7C-3182-4033-87AC-2ED5821BA29E}"/>
    <cellStyle name="Normal 2 3 9" xfId="343" xr:uid="{00000000-0005-0000-0000-000028010000}"/>
    <cellStyle name="Normal 2 3 9 2" xfId="715" xr:uid="{065D3929-0F18-4DA8-B389-C44496548ED9}"/>
    <cellStyle name="Normal 2 3 9 3" xfId="925" xr:uid="{29611766-8383-4CD6-8EEA-0FAF014BFBE8}"/>
    <cellStyle name="Normal 2 30" xfId="488" xr:uid="{93F93B55-5CDB-44BF-9463-56E36F6884EA}"/>
    <cellStyle name="Normal 2 30 2" xfId="716" xr:uid="{34335283-507A-4B49-B852-EB2BF46531FA}"/>
    <cellStyle name="Normal 2 30 3" xfId="926" xr:uid="{A4AF8475-BF2E-415A-B7B6-0931C7B5CB0B}"/>
    <cellStyle name="Normal 2 31" xfId="489" xr:uid="{D6B5024A-6F87-41D8-9A80-F7B14C403E09}"/>
    <cellStyle name="Normal 2 31 2" xfId="717" xr:uid="{52EE1B74-B369-478D-9492-84FA42B47788}"/>
    <cellStyle name="Normal 2 31 3" xfId="927" xr:uid="{2F67EA9C-6034-4AAE-B651-343797A1D06E}"/>
    <cellStyle name="Normal 2 32" xfId="490" xr:uid="{85892A61-1CF8-4902-B12C-994781E26E57}"/>
    <cellStyle name="Normal 2 32 2" xfId="718" xr:uid="{43EBB3F2-5A19-4F39-A51E-7B64D5AA7573}"/>
    <cellStyle name="Normal 2 32 3" xfId="928" xr:uid="{A555851D-B8AC-4ECF-9733-797DEB176A6F}"/>
    <cellStyle name="Normal 2 33" xfId="491" xr:uid="{8FB43B90-85D9-4249-9FB7-B47D7AA3D15C}"/>
    <cellStyle name="Normal 2 33 2" xfId="719" xr:uid="{A354A4AC-FA33-4852-8226-3FF66B51852F}"/>
    <cellStyle name="Normal 2 33 3" xfId="929" xr:uid="{AE7810EA-CDD5-456A-ABB3-6A5E21D21A7C}"/>
    <cellStyle name="Normal 2 34" xfId="495" xr:uid="{1E1AC70B-8E78-47CF-BADF-1327012D7AC2}"/>
    <cellStyle name="Normal 2 34 2" xfId="720" xr:uid="{717ABDBE-139E-405B-AF4D-0923CA78F7D8}"/>
    <cellStyle name="Normal 2 34 3" xfId="930" xr:uid="{AEE2CA18-2D30-4888-BB7B-01B58EC602C0}"/>
    <cellStyle name="Normal 2 35" xfId="496" xr:uid="{8CA31BA1-2912-4BB9-83AA-7ADD1E495671}"/>
    <cellStyle name="Normal 2 35 2" xfId="721" xr:uid="{E8EA1751-61BF-4F6F-BCE4-30CF6BC7BB06}"/>
    <cellStyle name="Normal 2 35 3" xfId="931" xr:uid="{57B0C16F-AEDA-44DD-9883-85689CC7B955}"/>
    <cellStyle name="Normal 2 36" xfId="517" xr:uid="{6F4EDACC-6761-46FF-9950-B4970EF40554}"/>
    <cellStyle name="Normal 2 36 2" xfId="722" xr:uid="{AD323354-5766-4710-87E3-543E4DB0EDCE}"/>
    <cellStyle name="Normal 2 36 3" xfId="932" xr:uid="{373DC25F-FB28-424E-A833-D5EC99AE48A3}"/>
    <cellStyle name="Normal 2 37" xfId="518" xr:uid="{78ABA6A6-E59C-4E07-A9B6-141EE9E4616E}"/>
    <cellStyle name="Normal 2 38" xfId="519" xr:uid="{C21EFAA5-A2C1-4370-A743-AD4B6E0EB52A}"/>
    <cellStyle name="Normal 2 39" xfId="523" xr:uid="{6F37D3AF-C363-43F3-AB46-7AD405D505AD}"/>
    <cellStyle name="Normal 2 4" xfId="12" xr:uid="{00000000-0005-0000-0000-000029010000}"/>
    <cellStyle name="Normal 2 4 2" xfId="150" xr:uid="{00000000-0005-0000-0000-00002A010000}"/>
    <cellStyle name="Normal 2 4 3" xfId="278" xr:uid="{00000000-0005-0000-0000-00002B010000}"/>
    <cellStyle name="Normal 2 4 3 2" xfId="723" xr:uid="{1B925B6B-390D-4266-A0CE-ECE2C578EF2E}"/>
    <cellStyle name="Normal 2 4 3 3" xfId="933" xr:uid="{C13C9F0F-9E29-4007-A25E-465053D3C383}"/>
    <cellStyle name="Normal 2 4 4" xfId="348" xr:uid="{00000000-0005-0000-0000-00002C010000}"/>
    <cellStyle name="Normal 2 4 4 2" xfId="724" xr:uid="{6D683F45-10AE-48C3-9548-AC90F706D01A}"/>
    <cellStyle name="Normal 2 4 4 3" xfId="934" xr:uid="{CD426F78-2259-4752-BFBF-FDDD54EB4F6D}"/>
    <cellStyle name="Normal 2 4 5" xfId="725" xr:uid="{A40F75D6-B1FE-413F-A03E-ED44CCEFCDF3}"/>
    <cellStyle name="Normal 2 4 5 2" xfId="935" xr:uid="{3036227C-926A-44B0-A9AC-77F027D0273C}"/>
    <cellStyle name="Normal 2 40" xfId="745" xr:uid="{62D8A562-FC5A-4089-90B5-0E85C7C316A3}"/>
    <cellStyle name="Normal 2 41" xfId="747" xr:uid="{2FC62A64-F230-4BCC-914B-BB4340B1AF43}"/>
    <cellStyle name="Normal 2 42" xfId="942" xr:uid="{F0F1F4D8-E0A1-4741-831C-29FAE9C8BBBF}"/>
    <cellStyle name="Normal 2 43" xfId="943" xr:uid="{79198223-3ED1-4226-AC11-79C4AB22D722}"/>
    <cellStyle name="Normal 2 44" xfId="944" xr:uid="{FBE8AD3B-EE93-4112-B40A-E0BD1EF2F502}"/>
    <cellStyle name="Normal 2 5" xfId="151" xr:uid="{00000000-0005-0000-0000-00002D010000}"/>
    <cellStyle name="Normal 2 6" xfId="152" xr:uid="{00000000-0005-0000-0000-00002E010000}"/>
    <cellStyle name="Normal 2 7" xfId="153" xr:uid="{00000000-0005-0000-0000-00002F010000}"/>
    <cellStyle name="Normal 2 8" xfId="213" xr:uid="{00000000-0005-0000-0000-000030010000}"/>
    <cellStyle name="Normal 2 8 2" xfId="726" xr:uid="{2D3CE40F-9629-4089-BEAF-14B02AE144D0}"/>
    <cellStyle name="Normal 2 8 3" xfId="936" xr:uid="{9DCECD72-2A18-4E54-98FF-526C789DE731}"/>
    <cellStyle name="Normal 2 9" xfId="242" xr:uid="{00000000-0005-0000-0000-000031010000}"/>
    <cellStyle name="Normal 2 9 2" xfId="727" xr:uid="{A84B7BAB-66A4-44B5-A850-E074EAE70629}"/>
    <cellStyle name="Normal 2 9 3" xfId="937" xr:uid="{84CB720A-2C42-4755-8486-01BC24DE4041}"/>
    <cellStyle name="Normal 2_Données balance" xfId="154" xr:uid="{00000000-0005-0000-0000-000032010000}"/>
    <cellStyle name="Normal 20" xfId="354" xr:uid="{00000000-0005-0000-0000-000033010000}"/>
    <cellStyle name="Normal 20 2" xfId="439" xr:uid="{00000000-0005-0000-0000-0000E7010000}"/>
    <cellStyle name="Normal 20 3" xfId="728" xr:uid="{BF49E3EA-674F-4033-8824-8FBFA09296F3}"/>
    <cellStyle name="Normal 21" xfId="365" xr:uid="{00000000-0005-0000-0000-000034010000}"/>
    <cellStyle name="Normal 21 2" xfId="440" xr:uid="{00000000-0005-0000-0000-0000E8010000}"/>
    <cellStyle name="Normal 21 3" xfId="729" xr:uid="{81EB9FC7-C370-4DED-9D5D-0836F0DD0B38}"/>
    <cellStyle name="Normal 22" xfId="364" xr:uid="{00000000-0005-0000-0000-000035010000}"/>
    <cellStyle name="Normal 22 2" xfId="730" xr:uid="{FC0F9162-756F-454D-8D80-A801C482FAEC}"/>
    <cellStyle name="Normal 23" xfId="524" xr:uid="{A76945B9-3ED2-4207-9132-42C57AE0DFCC}"/>
    <cellStyle name="Normal 24" xfId="525" xr:uid="{848558AD-D8DE-4494-B608-F122CD4854BB}"/>
    <cellStyle name="Normal 25" xfId="526" xr:uid="{B65D15D6-854F-421B-ABC4-8E70AEE863FA}"/>
    <cellStyle name="Normal 26" xfId="527" xr:uid="{7B16A001-6742-4467-81CC-AB192BC3BE66}"/>
    <cellStyle name="Normal 27" xfId="528" xr:uid="{C2531373-D740-4975-A70B-D394F3EAD995}"/>
    <cellStyle name="Normal 3" xfId="6" xr:uid="{00000000-0005-0000-0000-000036010000}"/>
    <cellStyle name="Normal 3 2" xfId="8" xr:uid="{00000000-0005-0000-0000-000037010000}"/>
    <cellStyle name="Normal 3 2 2" xfId="156" xr:uid="{00000000-0005-0000-0000-000038010000}"/>
    <cellStyle name="Normal 3 3" xfId="157" xr:uid="{00000000-0005-0000-0000-000039010000}"/>
    <cellStyle name="Normal 3 3 2" xfId="158" xr:uid="{00000000-0005-0000-0000-00003A010000}"/>
    <cellStyle name="Normal 3 4" xfId="159" xr:uid="{00000000-0005-0000-0000-00003B010000}"/>
    <cellStyle name="Normal 3 5" xfId="160" xr:uid="{00000000-0005-0000-0000-00003C010000}"/>
    <cellStyle name="Normal 3 6" xfId="161" xr:uid="{00000000-0005-0000-0000-00003D010000}"/>
    <cellStyle name="Normal 3 7" xfId="155" xr:uid="{00000000-0005-0000-0000-00003E010000}"/>
    <cellStyle name="Normal 3 8" xfId="362" xr:uid="{00000000-0005-0000-0000-00003F010000}"/>
    <cellStyle name="Normal 3 8 2" xfId="731" xr:uid="{80ACE7A7-30B2-4EE4-B04E-F310B1F608C7}"/>
    <cellStyle name="Normal 3 8 3" xfId="938" xr:uid="{F34957BD-B626-4C1E-A8FB-5EA429A08F85}"/>
    <cellStyle name="Normal 3 9" xfId="376" xr:uid="{00000000-0005-0000-0000-000040010000}"/>
    <cellStyle name="Normal 3 9 2" xfId="732" xr:uid="{39593853-254A-4C94-BFE7-3F27349FEC8F}"/>
    <cellStyle name="Normal 4" xfId="162" xr:uid="{00000000-0005-0000-0000-000041010000}"/>
    <cellStyle name="Normal 4 2" xfId="163" xr:uid="{00000000-0005-0000-0000-000042010000}"/>
    <cellStyle name="Normal 4 3" xfId="164" xr:uid="{00000000-0005-0000-0000-000043010000}"/>
    <cellStyle name="Normal 4 4" xfId="165" xr:uid="{00000000-0005-0000-0000-000044010000}"/>
    <cellStyle name="Normal 4 5" xfId="216" xr:uid="{00000000-0005-0000-0000-000045010000}"/>
    <cellStyle name="Normal 4 5 2" xfId="733" xr:uid="{D67A3538-AE02-4515-AE0A-44B261DA79FD}"/>
    <cellStyle name="Normal 4 6" xfId="272" xr:uid="{00000000-0005-0000-0000-000046010000}"/>
    <cellStyle name="Normal 4 6 2" xfId="734" xr:uid="{8A9907A4-A247-4304-9B9E-028051E4592A}"/>
    <cellStyle name="Normal 4 7" xfId="361" xr:uid="{00000000-0005-0000-0000-000047010000}"/>
    <cellStyle name="Normal 4 7 2" xfId="735" xr:uid="{C40C0F81-9EEA-4B7C-9B2A-1A566ED4382E}"/>
    <cellStyle name="Normal 4 7 3" xfId="939" xr:uid="{85E212A9-F65D-4CEE-8A0D-95463F08D62E}"/>
    <cellStyle name="Normal 4 8" xfId="521" xr:uid="{B469EA5A-D9F4-4779-B7A5-4EA1871BA6D1}"/>
    <cellStyle name="Normal 5" xfId="166" xr:uid="{00000000-0005-0000-0000-000048010000}"/>
    <cellStyle name="Normal 5 2" xfId="167" xr:uid="{00000000-0005-0000-0000-000049010000}"/>
    <cellStyle name="Normal 5 3" xfId="168" xr:uid="{00000000-0005-0000-0000-00004A010000}"/>
    <cellStyle name="Normal 5 4" xfId="169" xr:uid="{00000000-0005-0000-0000-00004B010000}"/>
    <cellStyle name="Normal 5 5" xfId="217" xr:uid="{00000000-0005-0000-0000-00004C010000}"/>
    <cellStyle name="Normal 5 5 2" xfId="736" xr:uid="{8FEE85F6-AEB1-402C-A95C-D0B2A9CC91DF}"/>
    <cellStyle name="Normal 5 6" xfId="273" xr:uid="{00000000-0005-0000-0000-00004D010000}"/>
    <cellStyle name="Normal 5 6 2" xfId="737" xr:uid="{9F7663BC-B307-4FA7-8E16-E2BD528F1AAF}"/>
    <cellStyle name="Normal 6" xfId="170" xr:uid="{00000000-0005-0000-0000-00004E010000}"/>
    <cellStyle name="Normal 6 2" xfId="218" xr:uid="{00000000-0005-0000-0000-00004F010000}"/>
    <cellStyle name="Normal 6 2 2" xfId="738" xr:uid="{13480A39-71FD-482C-AE32-B506BFEBBFC1}"/>
    <cellStyle name="Normal 6 3" xfId="274" xr:uid="{00000000-0005-0000-0000-000050010000}"/>
    <cellStyle name="Normal 6 3 2" xfId="739" xr:uid="{AA01BCDB-DEBA-4AC0-8906-1592C00CEC1A}"/>
    <cellStyle name="Normal 7" xfId="171" xr:uid="{00000000-0005-0000-0000-000051010000}"/>
    <cellStyle name="Normal 7 2" xfId="219" xr:uid="{00000000-0005-0000-0000-000052010000}"/>
    <cellStyle name="Normal 7 2 2" xfId="740" xr:uid="{023C2751-6DE2-41CC-95D4-3472037DBB09}"/>
    <cellStyle name="Normal 7 3" xfId="275" xr:uid="{00000000-0005-0000-0000-000053010000}"/>
    <cellStyle name="Normal 7 3 2" xfId="741" xr:uid="{B09B8F3C-F4BE-457D-819C-280BDBDF26BC}"/>
    <cellStyle name="Normal 8" xfId="172" xr:uid="{00000000-0005-0000-0000-000054010000}"/>
    <cellStyle name="Normal 8 2" xfId="220" xr:uid="{00000000-0005-0000-0000-000055010000}"/>
    <cellStyle name="Normal 8 2 2" xfId="742" xr:uid="{ECF67171-9F1E-433F-89E6-3B75B62629BF}"/>
    <cellStyle name="Normal 8 3" xfId="276" xr:uid="{00000000-0005-0000-0000-000056010000}"/>
    <cellStyle name="Normal 8 3 2" xfId="743" xr:uid="{776963E3-C194-4418-8741-27C14E68E135}"/>
    <cellStyle name="Normal 9" xfId="173" xr:uid="{00000000-0005-0000-0000-000057010000}"/>
    <cellStyle name="Normal 9 2" xfId="349" xr:uid="{00000000-0005-0000-0000-000058010000}"/>
    <cellStyle name="Normal 9 2 2" xfId="744" xr:uid="{07640C3B-5B82-4136-82E3-B05246CCCA99}"/>
    <cellStyle name="Normal 9 2 3" xfId="940" xr:uid="{95F5E9EB-09CB-4FAF-BE63-6DAC4AD89530}"/>
    <cellStyle name="Percent" xfId="174" xr:uid="{00000000-0005-0000-0000-000059010000}"/>
    <cellStyle name="Pilote de données - Catégorie" xfId="175" xr:uid="{00000000-0005-0000-0000-00005A010000}"/>
    <cellStyle name="Pilote de données - Champ" xfId="176" xr:uid="{00000000-0005-0000-0000-00005B010000}"/>
    <cellStyle name="Pilote de données - Coin" xfId="177" xr:uid="{00000000-0005-0000-0000-00005C010000}"/>
    <cellStyle name="Pilote de données - Résultat" xfId="178" xr:uid="{00000000-0005-0000-0000-00005D010000}"/>
    <cellStyle name="Pilote de données - Titre" xfId="179" xr:uid="{00000000-0005-0000-0000-00005E010000}"/>
    <cellStyle name="Pilote de données - Valeur" xfId="180" xr:uid="{00000000-0005-0000-0000-00005F010000}"/>
    <cellStyle name="Pourcentage 2" xfId="181" xr:uid="{00000000-0005-0000-0000-000060010000}"/>
    <cellStyle name="Pourcentage 2 2" xfId="182" xr:uid="{00000000-0005-0000-0000-000061010000}"/>
    <cellStyle name="Pourcentage 2 3" xfId="183" xr:uid="{00000000-0005-0000-0000-000062010000}"/>
    <cellStyle name="Pourcentage 2 4" xfId="184" xr:uid="{00000000-0005-0000-0000-000063010000}"/>
    <cellStyle name="Pourcentage 2 5" xfId="522" xr:uid="{7984DEFA-4993-41E0-AFBA-C75FADBECC21}"/>
    <cellStyle name="Pourcentage 3" xfId="185" xr:uid="{00000000-0005-0000-0000-000064010000}"/>
    <cellStyle name="Pourcentage 4" xfId="186" xr:uid="{00000000-0005-0000-0000-000065010000}"/>
    <cellStyle name="Pourcentage 5" xfId="187" xr:uid="{00000000-0005-0000-0000-000066010000}"/>
    <cellStyle name="Pourcentage 6" xfId="188" xr:uid="{00000000-0005-0000-0000-000067010000}"/>
    <cellStyle name="Pourcentage 7" xfId="189" xr:uid="{00000000-0005-0000-0000-000068010000}"/>
    <cellStyle name="Pourcentage 8" xfId="190" xr:uid="{00000000-0005-0000-0000-000069010000}"/>
    <cellStyle name="Satisfaisant 2" xfId="191" xr:uid="{00000000-0005-0000-0000-00006A010000}"/>
    <cellStyle name="Satisfaisant 2 2" xfId="351" xr:uid="{00000000-0005-0000-0000-00006B010000}"/>
    <cellStyle name="Satisfaisant 3" xfId="192" xr:uid="{00000000-0005-0000-0000-00006C010000}"/>
    <cellStyle name="Sortie 2" xfId="193" xr:uid="{00000000-0005-0000-0000-00006D010000}"/>
    <cellStyle name="Sortie 2 2" xfId="352" xr:uid="{00000000-0005-0000-0000-00006E010000}"/>
    <cellStyle name="Sortie 3" xfId="194" xr:uid="{00000000-0005-0000-0000-00006F010000}"/>
    <cellStyle name="Texte explicatif 2" xfId="195" xr:uid="{00000000-0005-0000-0000-000070010000}"/>
    <cellStyle name="Texte explicatif 2 2" xfId="353" xr:uid="{00000000-0005-0000-0000-000071010000}"/>
    <cellStyle name="Texte explicatif 3" xfId="196" xr:uid="{00000000-0005-0000-0000-000072010000}"/>
    <cellStyle name="Titre 1" xfId="197" xr:uid="{00000000-0005-0000-0000-000073010000}"/>
    <cellStyle name="Titre 2" xfId="198" xr:uid="{00000000-0005-0000-0000-000074010000}"/>
    <cellStyle name="Titre 3" xfId="199" xr:uid="{00000000-0005-0000-0000-000075010000}"/>
    <cellStyle name="Titre 1 2" xfId="200" xr:uid="{00000000-0005-0000-0000-000076010000}"/>
    <cellStyle name="Titre 1 2 2" xfId="355" xr:uid="{00000000-0005-0000-0000-000077010000}"/>
    <cellStyle name="Titre 1 3" xfId="201" xr:uid="{00000000-0005-0000-0000-000078010000}"/>
    <cellStyle name="Titre 2 2" xfId="202" xr:uid="{00000000-0005-0000-0000-000079010000}"/>
    <cellStyle name="Titre 2 2 2" xfId="356" xr:uid="{00000000-0005-0000-0000-00007A010000}"/>
    <cellStyle name="Titre 2 3" xfId="203" xr:uid="{00000000-0005-0000-0000-00007B010000}"/>
    <cellStyle name="Titre 3 2" xfId="204" xr:uid="{00000000-0005-0000-0000-00007C010000}"/>
    <cellStyle name="Titre 3 2 2" xfId="357" xr:uid="{00000000-0005-0000-0000-00007D010000}"/>
    <cellStyle name="Titre 3 3" xfId="205" xr:uid="{00000000-0005-0000-0000-00007E010000}"/>
    <cellStyle name="Titre 4 2" xfId="206" xr:uid="{00000000-0005-0000-0000-00007F010000}"/>
    <cellStyle name="Titre 4 2 2" xfId="358" xr:uid="{00000000-0005-0000-0000-000080010000}"/>
    <cellStyle name="Titre 4 3" xfId="207" xr:uid="{00000000-0005-0000-0000-000081010000}"/>
    <cellStyle name="Total 2" xfId="208" xr:uid="{00000000-0005-0000-0000-000082010000}"/>
    <cellStyle name="Total 2 2" xfId="359" xr:uid="{00000000-0005-0000-0000-000083010000}"/>
    <cellStyle name="Total 3" xfId="209" xr:uid="{00000000-0005-0000-0000-000084010000}"/>
    <cellStyle name="Vérification 2" xfId="210" xr:uid="{00000000-0005-0000-0000-000085010000}"/>
    <cellStyle name="Vérification 2 2" xfId="360" xr:uid="{00000000-0005-0000-0000-000086010000}"/>
    <cellStyle name="Vérification 3" xfId="211" xr:uid="{00000000-0005-0000-0000-000087010000}"/>
  </cellStyles>
  <dxfs count="0"/>
  <tableStyles count="1" defaultTableStyle="TableStyleMedium2" defaultPivotStyle="PivotStyleLight16">
    <tableStyle name="Invisible" pivot="0" table="0" count="0" xr9:uid="{06109F82-6A57-458D-80E6-14E3F8605DC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E-TEMPLATE-I;II;III;VI'!B140"/><Relationship Id="rId13" Type="http://schemas.openxmlformats.org/officeDocument/2006/relationships/hyperlink" Target="#'E-TEMPLATE-I;II;III;VI'!B145"/><Relationship Id="rId3" Type="http://schemas.openxmlformats.org/officeDocument/2006/relationships/hyperlink" Target="#'E-TEMPLATE-I;II;III;VI'!B134"/><Relationship Id="rId7" Type="http://schemas.openxmlformats.org/officeDocument/2006/relationships/hyperlink" Target="#'E-TEMPLATE-I;II;III;VI'!B139"/><Relationship Id="rId12" Type="http://schemas.openxmlformats.org/officeDocument/2006/relationships/hyperlink" Target="#'E-TEMPLATE-I;II;III;VI'!B144"/><Relationship Id="rId2" Type="http://schemas.openxmlformats.org/officeDocument/2006/relationships/hyperlink" Target="#'E-TEMPLATE-I;II;III;VI'!B133"/><Relationship Id="rId16" Type="http://schemas.openxmlformats.org/officeDocument/2006/relationships/hyperlink" Target="#'F-TEMPLATE-I-II-III-IV'!B134"/><Relationship Id="rId1" Type="http://schemas.openxmlformats.org/officeDocument/2006/relationships/hyperlink" Target="#'E-TEMPLATE-I;II;III;VI'!B132"/><Relationship Id="rId6" Type="http://schemas.openxmlformats.org/officeDocument/2006/relationships/hyperlink" Target="#'E-TEMPLATE-I;II;III;VI'!B138"/><Relationship Id="rId11" Type="http://schemas.openxmlformats.org/officeDocument/2006/relationships/hyperlink" Target="#'E-TEMPLATE-I;II;III;VI'!B143"/><Relationship Id="rId5" Type="http://schemas.openxmlformats.org/officeDocument/2006/relationships/hyperlink" Target="#'E-TEMPLATE-I;II;III;VI'!B137"/><Relationship Id="rId15" Type="http://schemas.openxmlformats.org/officeDocument/2006/relationships/hyperlink" Target="#'E-TEMPLATE-I;II;III;VI'!B147"/><Relationship Id="rId10" Type="http://schemas.openxmlformats.org/officeDocument/2006/relationships/hyperlink" Target="#'E-TEMPLATE-I;II;III;VI'!B142"/><Relationship Id="rId4" Type="http://schemas.openxmlformats.org/officeDocument/2006/relationships/hyperlink" Target="#'E-TEMPLATE-I;II;III;VI'!B136"/><Relationship Id="rId9" Type="http://schemas.openxmlformats.org/officeDocument/2006/relationships/hyperlink" Target="#'E-TEMPLATE-I;II;III;VI'!B141"/><Relationship Id="rId14" Type="http://schemas.openxmlformats.org/officeDocument/2006/relationships/hyperlink" Target="#'E-TEMPLATE-I;II;III;VI'!B146"/></Relationships>
</file>

<file path=xl/drawings/_rels/drawing2.xml.rels><?xml version="1.0" encoding="UTF-8" standalone="yes"?>
<Relationships xmlns="http://schemas.openxmlformats.org/package/2006/relationships"><Relationship Id="rId3" Type="http://schemas.openxmlformats.org/officeDocument/2006/relationships/hyperlink" Target="#'E-TEMPLATE-I;II;III;VI'!B133"/><Relationship Id="rId2" Type="http://schemas.openxmlformats.org/officeDocument/2006/relationships/hyperlink" Target="#'E-TEMPLATE-I;II;III;VI'!B132"/><Relationship Id="rId1" Type="http://schemas.openxmlformats.org/officeDocument/2006/relationships/hyperlink" Target="#'E-TEMPLATE-I;II;III;VI'!B136"/><Relationship Id="rId5" Type="http://schemas.openxmlformats.org/officeDocument/2006/relationships/hyperlink" Target="#'F-TEMPLATE-I-II-III-IV'!B134"/><Relationship Id="rId4" Type="http://schemas.openxmlformats.org/officeDocument/2006/relationships/hyperlink" Target="#'E-TEMPLATE-I;II;III;VI'!B134"/></Relationships>
</file>

<file path=xl/drawings/_rels/drawing3.xml.rels><?xml version="1.0" encoding="UTF-8" standalone="yes"?>
<Relationships xmlns="http://schemas.openxmlformats.org/package/2006/relationships"><Relationship Id="rId3" Type="http://schemas.openxmlformats.org/officeDocument/2006/relationships/hyperlink" Target="#'E-TEMPLATE-I;II;III;VI'!B145"/><Relationship Id="rId7" Type="http://schemas.openxmlformats.org/officeDocument/2006/relationships/hyperlink" Target="#'F-TEMPLATE-I-II-III-IV'!B134"/><Relationship Id="rId2" Type="http://schemas.openxmlformats.org/officeDocument/2006/relationships/hyperlink" Target="#'E-TEMPLATE-I;II;III;VI'!B144"/><Relationship Id="rId1" Type="http://schemas.openxmlformats.org/officeDocument/2006/relationships/hyperlink" Target="#'E-TEMPLATE-I;II;III;VI'!B143"/><Relationship Id="rId6" Type="http://schemas.openxmlformats.org/officeDocument/2006/relationships/hyperlink" Target="#'E-TEMPLATE-I;II;III;VI'!B142"/><Relationship Id="rId5" Type="http://schemas.openxmlformats.org/officeDocument/2006/relationships/hyperlink" Target="#'E-TEMPLATE-I;II;III;VI'!B147"/><Relationship Id="rId4" Type="http://schemas.openxmlformats.org/officeDocument/2006/relationships/hyperlink" Target="#'E-TEMPLATE-I;II;III;VI'!B146"/></Relationships>
</file>

<file path=xl/drawings/_rels/drawing4.xml.rels><?xml version="1.0" encoding="UTF-8" standalone="yes"?>
<Relationships xmlns="http://schemas.openxmlformats.org/package/2006/relationships"><Relationship Id="rId3" Type="http://schemas.openxmlformats.org/officeDocument/2006/relationships/hyperlink" Target="#'E-TEMPLATE-I;II;III;VI'!B141"/><Relationship Id="rId2" Type="http://schemas.openxmlformats.org/officeDocument/2006/relationships/hyperlink" Target="#'E-TEMPLATE-I;II;III;VI'!B140"/><Relationship Id="rId1" Type="http://schemas.openxmlformats.org/officeDocument/2006/relationships/hyperlink" Target="#'E-TEMPLATE-I;II;III;VI'!B139"/><Relationship Id="rId4" Type="http://schemas.openxmlformats.org/officeDocument/2006/relationships/hyperlink" Target="#'E-TEMPLATE-I;II;III;VI'!B142"/></Relationships>
</file>

<file path=xl/drawings/_rels/drawing5.xml.rels><?xml version="1.0" encoding="UTF-8" standalone="yes"?>
<Relationships xmlns="http://schemas.openxmlformats.org/package/2006/relationships"><Relationship Id="rId2" Type="http://schemas.openxmlformats.org/officeDocument/2006/relationships/hyperlink" Target="#'E-TEMPLATE-I;II;III;VI'!B138"/><Relationship Id="rId1" Type="http://schemas.openxmlformats.org/officeDocument/2006/relationships/hyperlink" Target="#'E-TEMPLATE-I;II;III;VI'!B137"/></Relationships>
</file>

<file path=xl/drawings/drawing1.xml><?xml version="1.0" encoding="utf-8"?>
<xdr:wsDr xmlns:xdr="http://schemas.openxmlformats.org/drawingml/2006/spreadsheetDrawing" xmlns:a="http://schemas.openxmlformats.org/drawingml/2006/main">
  <xdr:twoCellAnchor editAs="oneCell">
    <xdr:from>
      <xdr:col>4</xdr:col>
      <xdr:colOff>333375</xdr:colOff>
      <xdr:row>3</xdr:row>
      <xdr:rowOff>0</xdr:rowOff>
    </xdr:from>
    <xdr:to>
      <xdr:col>4</xdr:col>
      <xdr:colOff>533400</xdr:colOff>
      <xdr:row>4</xdr:row>
      <xdr:rowOff>111125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B7BCBBD1-D9E4-4B70-8104-A74C64DA9B92}"/>
            </a:ext>
          </a:extLst>
        </xdr:cNvPr>
        <xdr:cNvSpPr txBox="1">
          <a:spLocks noChangeArrowheads="1"/>
        </xdr:cNvSpPr>
      </xdr:nvSpPr>
      <xdr:spPr bwMode="auto">
        <a:xfrm>
          <a:off x="5572125" y="558800"/>
          <a:ext cx="200025" cy="2762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a:t>
          </a:r>
        </a:p>
      </xdr:txBody>
    </xdr:sp>
    <xdr:clientData/>
  </xdr:twoCellAnchor>
  <xdr:twoCellAnchor editAs="oneCell">
    <xdr:from>
      <xdr:col>4</xdr:col>
      <xdr:colOff>466725</xdr:colOff>
      <xdr:row>3</xdr:row>
      <xdr:rowOff>0</xdr:rowOff>
    </xdr:from>
    <xdr:to>
      <xdr:col>4</xdr:col>
      <xdr:colOff>723900</xdr:colOff>
      <xdr:row>4</xdr:row>
      <xdr:rowOff>92075</xdr:rowOff>
    </xdr:to>
    <xdr:sp macro="" textlink="">
      <xdr:nvSpPr>
        <xdr:cNvPr id="3" name="Text Box 2">
          <a:hlinkClick xmlns:r="http://schemas.openxmlformats.org/officeDocument/2006/relationships" r:id="rId2"/>
          <a:extLst>
            <a:ext uri="{FF2B5EF4-FFF2-40B4-BE49-F238E27FC236}">
              <a16:creationId xmlns:a16="http://schemas.microsoft.com/office/drawing/2014/main" id="{A40C98A8-23C6-45EC-8D8B-DE7F5CFEB944}"/>
            </a:ext>
          </a:extLst>
        </xdr:cNvPr>
        <xdr:cNvSpPr txBox="1">
          <a:spLocks noChangeArrowheads="1"/>
        </xdr:cNvSpPr>
      </xdr:nvSpPr>
      <xdr:spPr bwMode="auto">
        <a:xfrm>
          <a:off x="5705475" y="558800"/>
          <a:ext cx="257175" cy="2571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[2]</a:t>
          </a:r>
        </a:p>
      </xdr:txBody>
    </xdr:sp>
    <xdr:clientData/>
  </xdr:twoCellAnchor>
  <xdr:twoCellAnchor editAs="oneCell">
    <xdr:from>
      <xdr:col>4</xdr:col>
      <xdr:colOff>638175</xdr:colOff>
      <xdr:row>3</xdr:row>
      <xdr:rowOff>0</xdr:rowOff>
    </xdr:from>
    <xdr:to>
      <xdr:col>4</xdr:col>
      <xdr:colOff>895350</xdr:colOff>
      <xdr:row>4</xdr:row>
      <xdr:rowOff>92075</xdr:rowOff>
    </xdr:to>
    <xdr:sp macro="" textlink="">
      <xdr:nvSpPr>
        <xdr:cNvPr id="4" name="Text Box 3">
          <a:hlinkClick xmlns:r="http://schemas.openxmlformats.org/officeDocument/2006/relationships" r:id="rId3"/>
          <a:extLst>
            <a:ext uri="{FF2B5EF4-FFF2-40B4-BE49-F238E27FC236}">
              <a16:creationId xmlns:a16="http://schemas.microsoft.com/office/drawing/2014/main" id="{CB4779A7-BF76-45AA-A5E2-C70D75BBFADD}"/>
            </a:ext>
          </a:extLst>
        </xdr:cNvPr>
        <xdr:cNvSpPr txBox="1">
          <a:spLocks noChangeArrowheads="1"/>
        </xdr:cNvSpPr>
      </xdr:nvSpPr>
      <xdr:spPr bwMode="auto">
        <a:xfrm>
          <a:off x="5876925" y="558800"/>
          <a:ext cx="257175" cy="2571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[3]</a:t>
          </a:r>
        </a:p>
      </xdr:txBody>
    </xdr:sp>
    <xdr:clientData/>
  </xdr:twoCellAnchor>
  <xdr:twoCellAnchor editAs="oneCell">
    <xdr:from>
      <xdr:col>2</xdr:col>
      <xdr:colOff>800100</xdr:colOff>
      <xdr:row>18</xdr:row>
      <xdr:rowOff>9525</xdr:rowOff>
    </xdr:from>
    <xdr:to>
      <xdr:col>3</xdr:col>
      <xdr:colOff>149225</xdr:colOff>
      <xdr:row>19</xdr:row>
      <xdr:rowOff>76200</xdr:rowOff>
    </xdr:to>
    <xdr:sp macro="" textlink="">
      <xdr:nvSpPr>
        <xdr:cNvPr id="5" name="Text Box 5">
          <a:hlinkClick xmlns:r="http://schemas.openxmlformats.org/officeDocument/2006/relationships" r:id="rId4"/>
          <a:extLst>
            <a:ext uri="{FF2B5EF4-FFF2-40B4-BE49-F238E27FC236}">
              <a16:creationId xmlns:a16="http://schemas.microsoft.com/office/drawing/2014/main" id="{D4050504-B542-48D7-A351-B1672ADAC7AE}"/>
            </a:ext>
          </a:extLst>
        </xdr:cNvPr>
        <xdr:cNvSpPr txBox="1">
          <a:spLocks noChangeArrowheads="1"/>
        </xdr:cNvSpPr>
      </xdr:nvSpPr>
      <xdr:spPr bwMode="auto">
        <a:xfrm>
          <a:off x="4146550" y="3248025"/>
          <a:ext cx="295275" cy="244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[5]</a:t>
          </a:r>
        </a:p>
      </xdr:txBody>
    </xdr:sp>
    <xdr:clientData/>
  </xdr:twoCellAnchor>
  <xdr:twoCellAnchor editAs="oneCell">
    <xdr:from>
      <xdr:col>1</xdr:col>
      <xdr:colOff>2638425</xdr:colOff>
      <xdr:row>37</xdr:row>
      <xdr:rowOff>76200</xdr:rowOff>
    </xdr:from>
    <xdr:to>
      <xdr:col>1</xdr:col>
      <xdr:colOff>2895600</xdr:colOff>
      <xdr:row>38</xdr:row>
      <xdr:rowOff>149225</xdr:rowOff>
    </xdr:to>
    <xdr:sp macro="" textlink="">
      <xdr:nvSpPr>
        <xdr:cNvPr id="6" name="Text Box 6">
          <a:hlinkClick xmlns:r="http://schemas.openxmlformats.org/officeDocument/2006/relationships" r:id="rId5"/>
          <a:extLst>
            <a:ext uri="{FF2B5EF4-FFF2-40B4-BE49-F238E27FC236}">
              <a16:creationId xmlns:a16="http://schemas.microsoft.com/office/drawing/2014/main" id="{2B4FE87E-28BF-485B-93B2-7ECEF44266F0}"/>
            </a:ext>
          </a:extLst>
        </xdr:cNvPr>
        <xdr:cNvSpPr txBox="1">
          <a:spLocks noChangeArrowheads="1"/>
        </xdr:cNvSpPr>
      </xdr:nvSpPr>
      <xdr:spPr bwMode="auto">
        <a:xfrm>
          <a:off x="2879725" y="6724650"/>
          <a:ext cx="257175" cy="2508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[6]</a:t>
          </a:r>
        </a:p>
      </xdr:txBody>
    </xdr:sp>
    <xdr:clientData/>
  </xdr:twoCellAnchor>
  <xdr:twoCellAnchor editAs="oneCell">
    <xdr:from>
      <xdr:col>1</xdr:col>
      <xdr:colOff>1133475</xdr:colOff>
      <xdr:row>42</xdr:row>
      <xdr:rowOff>447675</xdr:rowOff>
    </xdr:from>
    <xdr:to>
      <xdr:col>1</xdr:col>
      <xdr:colOff>1390650</xdr:colOff>
      <xdr:row>44</xdr:row>
      <xdr:rowOff>73025</xdr:rowOff>
    </xdr:to>
    <xdr:sp macro="" textlink="">
      <xdr:nvSpPr>
        <xdr:cNvPr id="7" name="Text Box 7">
          <a:hlinkClick xmlns:r="http://schemas.openxmlformats.org/officeDocument/2006/relationships" r:id="rId6"/>
          <a:extLst>
            <a:ext uri="{FF2B5EF4-FFF2-40B4-BE49-F238E27FC236}">
              <a16:creationId xmlns:a16="http://schemas.microsoft.com/office/drawing/2014/main" id="{15E212A5-1C9B-461F-9158-F55200C5B390}"/>
            </a:ext>
          </a:extLst>
        </xdr:cNvPr>
        <xdr:cNvSpPr txBox="1">
          <a:spLocks noChangeArrowheads="1"/>
        </xdr:cNvSpPr>
      </xdr:nvSpPr>
      <xdr:spPr bwMode="auto">
        <a:xfrm>
          <a:off x="1374775" y="7712075"/>
          <a:ext cx="257175"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[7]</a:t>
          </a:r>
        </a:p>
      </xdr:txBody>
    </xdr:sp>
    <xdr:clientData/>
  </xdr:twoCellAnchor>
  <xdr:twoCellAnchor editAs="oneCell">
    <xdr:from>
      <xdr:col>1</xdr:col>
      <xdr:colOff>1057275</xdr:colOff>
      <xdr:row>59</xdr:row>
      <xdr:rowOff>180975</xdr:rowOff>
    </xdr:from>
    <xdr:to>
      <xdr:col>1</xdr:col>
      <xdr:colOff>1330325</xdr:colOff>
      <xdr:row>61</xdr:row>
      <xdr:rowOff>73025</xdr:rowOff>
    </xdr:to>
    <xdr:sp macro="" textlink="">
      <xdr:nvSpPr>
        <xdr:cNvPr id="8" name="Text Box 8">
          <a:hlinkClick xmlns:r="http://schemas.openxmlformats.org/officeDocument/2006/relationships" r:id="rId7"/>
          <a:extLst>
            <a:ext uri="{FF2B5EF4-FFF2-40B4-BE49-F238E27FC236}">
              <a16:creationId xmlns:a16="http://schemas.microsoft.com/office/drawing/2014/main" id="{554CA74B-C58B-4ED0-A7EB-06B0B271292C}"/>
            </a:ext>
          </a:extLst>
        </xdr:cNvPr>
        <xdr:cNvSpPr txBox="1">
          <a:spLocks noChangeArrowheads="1"/>
        </xdr:cNvSpPr>
      </xdr:nvSpPr>
      <xdr:spPr bwMode="auto">
        <a:xfrm>
          <a:off x="1298575" y="11096625"/>
          <a:ext cx="273050"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[8]</a:t>
          </a:r>
        </a:p>
      </xdr:txBody>
    </xdr:sp>
    <xdr:clientData/>
  </xdr:twoCellAnchor>
  <xdr:twoCellAnchor editAs="oneCell">
    <xdr:from>
      <xdr:col>1</xdr:col>
      <xdr:colOff>2085975</xdr:colOff>
      <xdr:row>59</xdr:row>
      <xdr:rowOff>561975</xdr:rowOff>
    </xdr:from>
    <xdr:to>
      <xdr:col>1</xdr:col>
      <xdr:colOff>2359025</xdr:colOff>
      <xdr:row>61</xdr:row>
      <xdr:rowOff>73025</xdr:rowOff>
    </xdr:to>
    <xdr:sp macro="" textlink="">
      <xdr:nvSpPr>
        <xdr:cNvPr id="9" name="Text Box 9">
          <a:hlinkClick xmlns:r="http://schemas.openxmlformats.org/officeDocument/2006/relationships" r:id="rId8"/>
          <a:extLst>
            <a:ext uri="{FF2B5EF4-FFF2-40B4-BE49-F238E27FC236}">
              <a16:creationId xmlns:a16="http://schemas.microsoft.com/office/drawing/2014/main" id="{3FBBF481-EEFC-49B0-9B60-34F783D315A8}"/>
            </a:ext>
          </a:extLst>
        </xdr:cNvPr>
        <xdr:cNvSpPr txBox="1">
          <a:spLocks noChangeArrowheads="1"/>
        </xdr:cNvSpPr>
      </xdr:nvSpPr>
      <xdr:spPr bwMode="auto">
        <a:xfrm>
          <a:off x="2327275" y="11096625"/>
          <a:ext cx="273050"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[9]</a:t>
          </a:r>
        </a:p>
      </xdr:txBody>
    </xdr:sp>
    <xdr:clientData/>
  </xdr:twoCellAnchor>
  <xdr:twoCellAnchor editAs="oneCell">
    <xdr:from>
      <xdr:col>1</xdr:col>
      <xdr:colOff>1819275</xdr:colOff>
      <xdr:row>64</xdr:row>
      <xdr:rowOff>180975</xdr:rowOff>
    </xdr:from>
    <xdr:to>
      <xdr:col>1</xdr:col>
      <xdr:colOff>2092325</xdr:colOff>
      <xdr:row>66</xdr:row>
      <xdr:rowOff>73025</xdr:rowOff>
    </xdr:to>
    <xdr:sp macro="" textlink="">
      <xdr:nvSpPr>
        <xdr:cNvPr id="10" name="Text Box 10">
          <a:hlinkClick xmlns:r="http://schemas.openxmlformats.org/officeDocument/2006/relationships" r:id="rId9"/>
          <a:extLst>
            <a:ext uri="{FF2B5EF4-FFF2-40B4-BE49-F238E27FC236}">
              <a16:creationId xmlns:a16="http://schemas.microsoft.com/office/drawing/2014/main" id="{5C47CC63-A11D-47A1-8517-D71F9B5B7B7C}"/>
            </a:ext>
          </a:extLst>
        </xdr:cNvPr>
        <xdr:cNvSpPr txBox="1">
          <a:spLocks noChangeArrowheads="1"/>
        </xdr:cNvSpPr>
      </xdr:nvSpPr>
      <xdr:spPr bwMode="auto">
        <a:xfrm>
          <a:off x="2060575" y="11985625"/>
          <a:ext cx="273050"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[10]</a:t>
          </a:r>
        </a:p>
      </xdr:txBody>
    </xdr:sp>
    <xdr:clientData/>
  </xdr:twoCellAnchor>
  <xdr:twoCellAnchor editAs="oneCell">
    <xdr:from>
      <xdr:col>1</xdr:col>
      <xdr:colOff>2133600</xdr:colOff>
      <xdr:row>71</xdr:row>
      <xdr:rowOff>28575</xdr:rowOff>
    </xdr:from>
    <xdr:to>
      <xdr:col>1</xdr:col>
      <xdr:colOff>2400300</xdr:colOff>
      <xdr:row>72</xdr:row>
      <xdr:rowOff>95250</xdr:rowOff>
    </xdr:to>
    <xdr:sp macro="" textlink="">
      <xdr:nvSpPr>
        <xdr:cNvPr id="11" name="Text Box 11">
          <a:hlinkClick xmlns:r="http://schemas.openxmlformats.org/officeDocument/2006/relationships" r:id="rId10"/>
          <a:extLst>
            <a:ext uri="{FF2B5EF4-FFF2-40B4-BE49-F238E27FC236}">
              <a16:creationId xmlns:a16="http://schemas.microsoft.com/office/drawing/2014/main" id="{E3D280BA-5E04-465C-9B95-3B559C4AC0A8}"/>
            </a:ext>
          </a:extLst>
        </xdr:cNvPr>
        <xdr:cNvSpPr txBox="1">
          <a:spLocks noChangeArrowheads="1"/>
        </xdr:cNvSpPr>
      </xdr:nvSpPr>
      <xdr:spPr bwMode="auto">
        <a:xfrm>
          <a:off x="2374900" y="13084175"/>
          <a:ext cx="266700" cy="244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[11]</a:t>
          </a:r>
        </a:p>
      </xdr:txBody>
    </xdr:sp>
    <xdr:clientData/>
  </xdr:twoCellAnchor>
  <xdr:twoCellAnchor editAs="oneCell">
    <xdr:from>
      <xdr:col>2</xdr:col>
      <xdr:colOff>238125</xdr:colOff>
      <xdr:row>91</xdr:row>
      <xdr:rowOff>47625</xdr:rowOff>
    </xdr:from>
    <xdr:to>
      <xdr:col>2</xdr:col>
      <xdr:colOff>511175</xdr:colOff>
      <xdr:row>92</xdr:row>
      <xdr:rowOff>114300</xdr:rowOff>
    </xdr:to>
    <xdr:sp macro="" textlink="">
      <xdr:nvSpPr>
        <xdr:cNvPr id="12" name="Text Box 12">
          <a:hlinkClick xmlns:r="http://schemas.openxmlformats.org/officeDocument/2006/relationships" r:id="rId11"/>
          <a:extLst>
            <a:ext uri="{FF2B5EF4-FFF2-40B4-BE49-F238E27FC236}">
              <a16:creationId xmlns:a16="http://schemas.microsoft.com/office/drawing/2014/main" id="{6EB7CC6F-44EE-498C-9EE1-E5A72C1F27DA}"/>
            </a:ext>
          </a:extLst>
        </xdr:cNvPr>
        <xdr:cNvSpPr txBox="1">
          <a:spLocks noChangeArrowheads="1"/>
        </xdr:cNvSpPr>
      </xdr:nvSpPr>
      <xdr:spPr bwMode="auto">
        <a:xfrm>
          <a:off x="3584575" y="16690975"/>
          <a:ext cx="273050" cy="244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[12]</a:t>
          </a:r>
        </a:p>
      </xdr:txBody>
    </xdr:sp>
    <xdr:clientData/>
  </xdr:twoCellAnchor>
  <xdr:twoCellAnchor editAs="oneCell">
    <xdr:from>
      <xdr:col>5</xdr:col>
      <xdr:colOff>295275</xdr:colOff>
      <xdr:row>93</xdr:row>
      <xdr:rowOff>28575</xdr:rowOff>
    </xdr:from>
    <xdr:to>
      <xdr:col>5</xdr:col>
      <xdr:colOff>549275</xdr:colOff>
      <xdr:row>94</xdr:row>
      <xdr:rowOff>53975</xdr:rowOff>
    </xdr:to>
    <xdr:sp macro="" textlink="">
      <xdr:nvSpPr>
        <xdr:cNvPr id="13" name="Text Box 13">
          <a:hlinkClick xmlns:r="http://schemas.openxmlformats.org/officeDocument/2006/relationships" r:id="rId12"/>
          <a:extLst>
            <a:ext uri="{FF2B5EF4-FFF2-40B4-BE49-F238E27FC236}">
              <a16:creationId xmlns:a16="http://schemas.microsoft.com/office/drawing/2014/main" id="{CCC4AB5D-24D7-4ED8-88CE-57BF9E3CAF1B}"/>
            </a:ext>
          </a:extLst>
        </xdr:cNvPr>
        <xdr:cNvSpPr txBox="1">
          <a:spLocks noChangeArrowheads="1"/>
        </xdr:cNvSpPr>
      </xdr:nvSpPr>
      <xdr:spPr bwMode="auto">
        <a:xfrm>
          <a:off x="6480175" y="17027525"/>
          <a:ext cx="254000" cy="2032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[13]</a:t>
          </a:r>
        </a:p>
      </xdr:txBody>
    </xdr:sp>
    <xdr:clientData/>
  </xdr:twoCellAnchor>
  <xdr:twoCellAnchor editAs="oneCell">
    <xdr:from>
      <xdr:col>1</xdr:col>
      <xdr:colOff>1171575</xdr:colOff>
      <xdr:row>98</xdr:row>
      <xdr:rowOff>38100</xdr:rowOff>
    </xdr:from>
    <xdr:to>
      <xdr:col>1</xdr:col>
      <xdr:colOff>1425575</xdr:colOff>
      <xdr:row>99</xdr:row>
      <xdr:rowOff>57150</xdr:rowOff>
    </xdr:to>
    <xdr:sp macro="" textlink="">
      <xdr:nvSpPr>
        <xdr:cNvPr id="14" name="Text Box 14">
          <a:hlinkClick xmlns:r="http://schemas.openxmlformats.org/officeDocument/2006/relationships" r:id="rId13"/>
          <a:extLst>
            <a:ext uri="{FF2B5EF4-FFF2-40B4-BE49-F238E27FC236}">
              <a16:creationId xmlns:a16="http://schemas.microsoft.com/office/drawing/2014/main" id="{95250026-60B6-44D6-AA25-21453EBC5314}"/>
            </a:ext>
          </a:extLst>
        </xdr:cNvPr>
        <xdr:cNvSpPr txBox="1">
          <a:spLocks noChangeArrowheads="1"/>
        </xdr:cNvSpPr>
      </xdr:nvSpPr>
      <xdr:spPr bwMode="auto">
        <a:xfrm>
          <a:off x="1412875" y="17926050"/>
          <a:ext cx="254000" cy="1968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[14]</a:t>
          </a:r>
        </a:p>
      </xdr:txBody>
    </xdr:sp>
    <xdr:clientData/>
  </xdr:twoCellAnchor>
  <xdr:twoCellAnchor editAs="oneCell">
    <xdr:from>
      <xdr:col>1</xdr:col>
      <xdr:colOff>1752600</xdr:colOff>
      <xdr:row>101</xdr:row>
      <xdr:rowOff>28575</xdr:rowOff>
    </xdr:from>
    <xdr:to>
      <xdr:col>1</xdr:col>
      <xdr:colOff>2000250</xdr:colOff>
      <xdr:row>102</xdr:row>
      <xdr:rowOff>53975</xdr:rowOff>
    </xdr:to>
    <xdr:sp macro="" textlink="">
      <xdr:nvSpPr>
        <xdr:cNvPr id="15" name="Text Box 15">
          <a:hlinkClick xmlns:r="http://schemas.openxmlformats.org/officeDocument/2006/relationships" r:id="rId14"/>
          <a:extLst>
            <a:ext uri="{FF2B5EF4-FFF2-40B4-BE49-F238E27FC236}">
              <a16:creationId xmlns:a16="http://schemas.microsoft.com/office/drawing/2014/main" id="{988BCCE1-8946-4DA6-AD84-EE88DCCC61C6}"/>
            </a:ext>
          </a:extLst>
        </xdr:cNvPr>
        <xdr:cNvSpPr txBox="1">
          <a:spLocks noChangeArrowheads="1"/>
        </xdr:cNvSpPr>
      </xdr:nvSpPr>
      <xdr:spPr bwMode="auto">
        <a:xfrm>
          <a:off x="1993900" y="18449925"/>
          <a:ext cx="247650" cy="2032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[15]</a:t>
          </a:r>
        </a:p>
      </xdr:txBody>
    </xdr:sp>
    <xdr:clientData/>
  </xdr:twoCellAnchor>
  <xdr:twoCellAnchor editAs="oneCell">
    <xdr:from>
      <xdr:col>2</xdr:col>
      <xdr:colOff>28575</xdr:colOff>
      <xdr:row>106</xdr:row>
      <xdr:rowOff>28575</xdr:rowOff>
    </xdr:from>
    <xdr:to>
      <xdr:col>2</xdr:col>
      <xdr:colOff>282575</xdr:colOff>
      <xdr:row>107</xdr:row>
      <xdr:rowOff>53975</xdr:rowOff>
    </xdr:to>
    <xdr:sp macro="" textlink="">
      <xdr:nvSpPr>
        <xdr:cNvPr id="16" name="Text Box 16">
          <a:hlinkClick xmlns:r="http://schemas.openxmlformats.org/officeDocument/2006/relationships" r:id="rId15"/>
          <a:extLst>
            <a:ext uri="{FF2B5EF4-FFF2-40B4-BE49-F238E27FC236}">
              <a16:creationId xmlns:a16="http://schemas.microsoft.com/office/drawing/2014/main" id="{69B11E3A-5973-43CE-A8B7-4F7B36BCF7AB}"/>
            </a:ext>
          </a:extLst>
        </xdr:cNvPr>
        <xdr:cNvSpPr txBox="1">
          <a:spLocks noChangeArrowheads="1"/>
        </xdr:cNvSpPr>
      </xdr:nvSpPr>
      <xdr:spPr bwMode="auto">
        <a:xfrm>
          <a:off x="3375025" y="19338925"/>
          <a:ext cx="254000" cy="2032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[16]</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17" name="Text Box 8">
          <a:hlinkClick xmlns:r="http://schemas.openxmlformats.org/officeDocument/2006/relationships" r:id="rId16"/>
          <a:extLst>
            <a:ext uri="{FF2B5EF4-FFF2-40B4-BE49-F238E27FC236}">
              <a16:creationId xmlns:a16="http://schemas.microsoft.com/office/drawing/2014/main" id="{884B1853-0034-4EC9-8336-9BF51A69DE33}"/>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18" name="Text Box 8">
          <a:hlinkClick xmlns:r="http://schemas.openxmlformats.org/officeDocument/2006/relationships" r:id="rId16"/>
          <a:extLst>
            <a:ext uri="{FF2B5EF4-FFF2-40B4-BE49-F238E27FC236}">
              <a16:creationId xmlns:a16="http://schemas.microsoft.com/office/drawing/2014/main" id="{CBE19801-D1A3-492D-BC9B-B3D6393F3416}"/>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19" name="Text Box 8">
          <a:hlinkClick xmlns:r="http://schemas.openxmlformats.org/officeDocument/2006/relationships" r:id="rId16"/>
          <a:extLst>
            <a:ext uri="{FF2B5EF4-FFF2-40B4-BE49-F238E27FC236}">
              <a16:creationId xmlns:a16="http://schemas.microsoft.com/office/drawing/2014/main" id="{85E0193F-1B4D-497F-B544-90D5745347DA}"/>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0" name="Text Box 8">
          <a:hlinkClick xmlns:r="http://schemas.openxmlformats.org/officeDocument/2006/relationships" r:id="rId16"/>
          <a:extLst>
            <a:ext uri="{FF2B5EF4-FFF2-40B4-BE49-F238E27FC236}">
              <a16:creationId xmlns:a16="http://schemas.microsoft.com/office/drawing/2014/main" id="{23FA28F2-F6C7-4426-B9C8-9F4E402C70EB}"/>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1" name="Text Box 8">
          <a:hlinkClick xmlns:r="http://schemas.openxmlformats.org/officeDocument/2006/relationships" r:id="rId16"/>
          <a:extLst>
            <a:ext uri="{FF2B5EF4-FFF2-40B4-BE49-F238E27FC236}">
              <a16:creationId xmlns:a16="http://schemas.microsoft.com/office/drawing/2014/main" id="{2A999EC4-2172-4A83-91FB-2640272AABD8}"/>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2" name="Text Box 8">
          <a:hlinkClick xmlns:r="http://schemas.openxmlformats.org/officeDocument/2006/relationships" r:id="rId16"/>
          <a:extLst>
            <a:ext uri="{FF2B5EF4-FFF2-40B4-BE49-F238E27FC236}">
              <a16:creationId xmlns:a16="http://schemas.microsoft.com/office/drawing/2014/main" id="{F6A41F6A-00E0-4F28-985C-4CFEEB14F8BC}"/>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3" name="Text Box 8">
          <a:hlinkClick xmlns:r="http://schemas.openxmlformats.org/officeDocument/2006/relationships" r:id="rId16"/>
          <a:extLst>
            <a:ext uri="{FF2B5EF4-FFF2-40B4-BE49-F238E27FC236}">
              <a16:creationId xmlns:a16="http://schemas.microsoft.com/office/drawing/2014/main" id="{68EFCC1B-6409-42BB-82AD-3F348547C3F3}"/>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4" name="Text Box 8">
          <a:hlinkClick xmlns:r="http://schemas.openxmlformats.org/officeDocument/2006/relationships" r:id="rId16"/>
          <a:extLst>
            <a:ext uri="{FF2B5EF4-FFF2-40B4-BE49-F238E27FC236}">
              <a16:creationId xmlns:a16="http://schemas.microsoft.com/office/drawing/2014/main" id="{3C666DB1-6C4A-40A9-ADB0-AA4BD9E209E8}"/>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5" name="Text Box 8">
          <a:hlinkClick xmlns:r="http://schemas.openxmlformats.org/officeDocument/2006/relationships" r:id="rId16"/>
          <a:extLst>
            <a:ext uri="{FF2B5EF4-FFF2-40B4-BE49-F238E27FC236}">
              <a16:creationId xmlns:a16="http://schemas.microsoft.com/office/drawing/2014/main" id="{090A72DA-FA30-476C-820F-000D4DC5FEFB}"/>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6" name="Text Box 8">
          <a:hlinkClick xmlns:r="http://schemas.openxmlformats.org/officeDocument/2006/relationships" r:id="rId16"/>
          <a:extLst>
            <a:ext uri="{FF2B5EF4-FFF2-40B4-BE49-F238E27FC236}">
              <a16:creationId xmlns:a16="http://schemas.microsoft.com/office/drawing/2014/main" id="{E7981DD7-1A1A-4EA7-A5F0-15EACD80064D}"/>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7" name="Text Box 8">
          <a:hlinkClick xmlns:r="http://schemas.openxmlformats.org/officeDocument/2006/relationships" r:id="rId16"/>
          <a:extLst>
            <a:ext uri="{FF2B5EF4-FFF2-40B4-BE49-F238E27FC236}">
              <a16:creationId xmlns:a16="http://schemas.microsoft.com/office/drawing/2014/main" id="{34E4F07A-57A9-4D15-962F-756C94B2291B}"/>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8" name="Text Box 8">
          <a:hlinkClick xmlns:r="http://schemas.openxmlformats.org/officeDocument/2006/relationships" r:id="rId16"/>
          <a:extLst>
            <a:ext uri="{FF2B5EF4-FFF2-40B4-BE49-F238E27FC236}">
              <a16:creationId xmlns:a16="http://schemas.microsoft.com/office/drawing/2014/main" id="{AA2236A3-57CB-482E-A03E-A23428403136}"/>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9" name="Text Box 8">
          <a:hlinkClick xmlns:r="http://schemas.openxmlformats.org/officeDocument/2006/relationships" r:id="rId16"/>
          <a:extLst>
            <a:ext uri="{FF2B5EF4-FFF2-40B4-BE49-F238E27FC236}">
              <a16:creationId xmlns:a16="http://schemas.microsoft.com/office/drawing/2014/main" id="{44E6306F-5EAF-43CE-A7B9-2F0EEC694AFE}"/>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30" name="Text Box 8">
          <a:hlinkClick xmlns:r="http://schemas.openxmlformats.org/officeDocument/2006/relationships" r:id="rId16"/>
          <a:extLst>
            <a:ext uri="{FF2B5EF4-FFF2-40B4-BE49-F238E27FC236}">
              <a16:creationId xmlns:a16="http://schemas.microsoft.com/office/drawing/2014/main" id="{1FBA344F-BF2E-43C3-A8B4-A6AD0C62A7B6}"/>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31" name="Text Box 8">
          <a:hlinkClick xmlns:r="http://schemas.openxmlformats.org/officeDocument/2006/relationships" r:id="rId16"/>
          <a:extLst>
            <a:ext uri="{FF2B5EF4-FFF2-40B4-BE49-F238E27FC236}">
              <a16:creationId xmlns:a16="http://schemas.microsoft.com/office/drawing/2014/main" id="{B7D820D5-EFA7-4D5D-B2CF-CEC76B35AE48}"/>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800100</xdr:colOff>
      <xdr:row>16</xdr:row>
      <xdr:rowOff>9525</xdr:rowOff>
    </xdr:from>
    <xdr:to>
      <xdr:col>2</xdr:col>
      <xdr:colOff>120650</xdr:colOff>
      <xdr:row>17</xdr:row>
      <xdr:rowOff>53975</xdr:rowOff>
    </xdr:to>
    <xdr:sp macro="" textlink="">
      <xdr:nvSpPr>
        <xdr:cNvPr id="2" name="Text Box 5">
          <a:hlinkClick xmlns:r="http://schemas.openxmlformats.org/officeDocument/2006/relationships" r:id="rId1"/>
          <a:extLst>
            <a:ext uri="{FF2B5EF4-FFF2-40B4-BE49-F238E27FC236}">
              <a16:creationId xmlns:a16="http://schemas.microsoft.com/office/drawing/2014/main" id="{00000000-0008-0000-0400-000002000000}"/>
            </a:ext>
          </a:extLst>
        </xdr:cNvPr>
        <xdr:cNvSpPr txBox="1">
          <a:spLocks noChangeArrowheads="1"/>
        </xdr:cNvSpPr>
      </xdr:nvSpPr>
      <xdr:spPr bwMode="auto">
        <a:xfrm>
          <a:off x="4140200" y="3248025"/>
          <a:ext cx="295275" cy="244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[5]</a:t>
          </a:r>
        </a:p>
      </xdr:txBody>
    </xdr:sp>
    <xdr:clientData/>
  </xdr:twoCellAnchor>
  <xdr:twoCellAnchor editAs="oneCell">
    <xdr:from>
      <xdr:col>3</xdr:col>
      <xdr:colOff>333375</xdr:colOff>
      <xdr:row>1</xdr:row>
      <xdr:rowOff>0</xdr:rowOff>
    </xdr:from>
    <xdr:to>
      <xdr:col>3</xdr:col>
      <xdr:colOff>533400</xdr:colOff>
      <xdr:row>2</xdr:row>
      <xdr:rowOff>111126</xdr:rowOff>
    </xdr:to>
    <xdr:sp macro="" textlink="">
      <xdr:nvSpPr>
        <xdr:cNvPr id="3" name="Text Box 1">
          <a:hlinkClick xmlns:r="http://schemas.openxmlformats.org/officeDocument/2006/relationships" r:id="rId2"/>
          <a:extLst>
            <a:ext uri="{FF2B5EF4-FFF2-40B4-BE49-F238E27FC236}">
              <a16:creationId xmlns:a16="http://schemas.microsoft.com/office/drawing/2014/main" id="{00000000-0008-0000-0400-000003000000}"/>
            </a:ext>
          </a:extLst>
        </xdr:cNvPr>
        <xdr:cNvSpPr txBox="1">
          <a:spLocks noChangeArrowheads="1"/>
        </xdr:cNvSpPr>
      </xdr:nvSpPr>
      <xdr:spPr bwMode="auto">
        <a:xfrm>
          <a:off x="5334000" y="561975"/>
          <a:ext cx="200025" cy="2667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a:t>
          </a:r>
        </a:p>
      </xdr:txBody>
    </xdr:sp>
    <xdr:clientData/>
  </xdr:twoCellAnchor>
  <xdr:twoCellAnchor editAs="oneCell">
    <xdr:from>
      <xdr:col>3</xdr:col>
      <xdr:colOff>466725</xdr:colOff>
      <xdr:row>1</xdr:row>
      <xdr:rowOff>0</xdr:rowOff>
    </xdr:from>
    <xdr:to>
      <xdr:col>3</xdr:col>
      <xdr:colOff>723900</xdr:colOff>
      <xdr:row>2</xdr:row>
      <xdr:rowOff>92076</xdr:rowOff>
    </xdr:to>
    <xdr:sp macro="" textlink="">
      <xdr:nvSpPr>
        <xdr:cNvPr id="4" name="Text Box 2">
          <a:hlinkClick xmlns:r="http://schemas.openxmlformats.org/officeDocument/2006/relationships" r:id="rId3"/>
          <a:extLst>
            <a:ext uri="{FF2B5EF4-FFF2-40B4-BE49-F238E27FC236}">
              <a16:creationId xmlns:a16="http://schemas.microsoft.com/office/drawing/2014/main" id="{00000000-0008-0000-0400-000004000000}"/>
            </a:ext>
          </a:extLst>
        </xdr:cNvPr>
        <xdr:cNvSpPr txBox="1">
          <a:spLocks noChangeArrowheads="1"/>
        </xdr:cNvSpPr>
      </xdr:nvSpPr>
      <xdr:spPr bwMode="auto">
        <a:xfrm>
          <a:off x="5467350" y="561975"/>
          <a:ext cx="257175"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[2]</a:t>
          </a:r>
        </a:p>
      </xdr:txBody>
    </xdr:sp>
    <xdr:clientData/>
  </xdr:twoCellAnchor>
  <xdr:twoCellAnchor editAs="oneCell">
    <xdr:from>
      <xdr:col>3</xdr:col>
      <xdr:colOff>638175</xdr:colOff>
      <xdr:row>1</xdr:row>
      <xdr:rowOff>0</xdr:rowOff>
    </xdr:from>
    <xdr:to>
      <xdr:col>3</xdr:col>
      <xdr:colOff>895350</xdr:colOff>
      <xdr:row>2</xdr:row>
      <xdr:rowOff>92076</xdr:rowOff>
    </xdr:to>
    <xdr:sp macro="" textlink="">
      <xdr:nvSpPr>
        <xdr:cNvPr id="5" name="Text Box 3">
          <a:hlinkClick xmlns:r="http://schemas.openxmlformats.org/officeDocument/2006/relationships" r:id="rId4"/>
          <a:extLst>
            <a:ext uri="{FF2B5EF4-FFF2-40B4-BE49-F238E27FC236}">
              <a16:creationId xmlns:a16="http://schemas.microsoft.com/office/drawing/2014/main" id="{00000000-0008-0000-0400-000005000000}"/>
            </a:ext>
          </a:extLst>
        </xdr:cNvPr>
        <xdr:cNvSpPr txBox="1">
          <a:spLocks noChangeArrowheads="1"/>
        </xdr:cNvSpPr>
      </xdr:nvSpPr>
      <xdr:spPr bwMode="auto">
        <a:xfrm>
          <a:off x="5638800" y="561975"/>
          <a:ext cx="257175"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[3]</a:t>
          </a:r>
        </a:p>
      </xdr:txBody>
    </xdr:sp>
    <xdr:clientData/>
  </xdr:twoCellAnchor>
  <xdr:twoCellAnchor editAs="oneCell">
    <xdr:from>
      <xdr:col>132</xdr:col>
      <xdr:colOff>752475</xdr:colOff>
      <xdr:row>2</xdr:row>
      <xdr:rowOff>114300</xdr:rowOff>
    </xdr:from>
    <xdr:to>
      <xdr:col>133</xdr:col>
      <xdr:colOff>38927</xdr:colOff>
      <xdr:row>3</xdr:row>
      <xdr:rowOff>73025</xdr:rowOff>
    </xdr:to>
    <xdr:sp macro="" textlink="">
      <xdr:nvSpPr>
        <xdr:cNvPr id="6" name="Text Box 8">
          <a:hlinkClick xmlns:r="http://schemas.openxmlformats.org/officeDocument/2006/relationships" r:id="rId5"/>
          <a:extLst>
            <a:ext uri="{FF2B5EF4-FFF2-40B4-BE49-F238E27FC236}">
              <a16:creationId xmlns:a16="http://schemas.microsoft.com/office/drawing/2014/main" id="{00000000-0008-0000-0400-000006000000}"/>
            </a:ext>
          </a:extLst>
        </xdr:cNvPr>
        <xdr:cNvSpPr txBox="1">
          <a:spLocks noChangeArrowheads="1"/>
        </xdr:cNvSpPr>
      </xdr:nvSpPr>
      <xdr:spPr bwMode="auto">
        <a:xfrm>
          <a:off x="7562850" y="838200"/>
          <a:ext cx="59657"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2</xdr:row>
      <xdr:rowOff>114300</xdr:rowOff>
    </xdr:from>
    <xdr:to>
      <xdr:col>133</xdr:col>
      <xdr:colOff>38927</xdr:colOff>
      <xdr:row>3</xdr:row>
      <xdr:rowOff>73025</xdr:rowOff>
    </xdr:to>
    <xdr:sp macro="" textlink="">
      <xdr:nvSpPr>
        <xdr:cNvPr id="7" name="Text Box 8">
          <a:hlinkClick xmlns:r="http://schemas.openxmlformats.org/officeDocument/2006/relationships" r:id="rId5"/>
          <a:extLst>
            <a:ext uri="{FF2B5EF4-FFF2-40B4-BE49-F238E27FC236}">
              <a16:creationId xmlns:a16="http://schemas.microsoft.com/office/drawing/2014/main" id="{00000000-0008-0000-0400-000007000000}"/>
            </a:ext>
          </a:extLst>
        </xdr:cNvPr>
        <xdr:cNvSpPr txBox="1">
          <a:spLocks noChangeArrowheads="1"/>
        </xdr:cNvSpPr>
      </xdr:nvSpPr>
      <xdr:spPr bwMode="auto">
        <a:xfrm>
          <a:off x="7562850" y="838200"/>
          <a:ext cx="59657"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2</xdr:row>
      <xdr:rowOff>114300</xdr:rowOff>
    </xdr:from>
    <xdr:to>
      <xdr:col>133</xdr:col>
      <xdr:colOff>38927</xdr:colOff>
      <xdr:row>3</xdr:row>
      <xdr:rowOff>73025</xdr:rowOff>
    </xdr:to>
    <xdr:sp macro="" textlink="">
      <xdr:nvSpPr>
        <xdr:cNvPr id="8" name="Text Box 8">
          <a:hlinkClick xmlns:r="http://schemas.openxmlformats.org/officeDocument/2006/relationships" r:id="rId5"/>
          <a:extLst>
            <a:ext uri="{FF2B5EF4-FFF2-40B4-BE49-F238E27FC236}">
              <a16:creationId xmlns:a16="http://schemas.microsoft.com/office/drawing/2014/main" id="{00000000-0008-0000-0400-000008000000}"/>
            </a:ext>
          </a:extLst>
        </xdr:cNvPr>
        <xdr:cNvSpPr txBox="1">
          <a:spLocks noChangeArrowheads="1"/>
        </xdr:cNvSpPr>
      </xdr:nvSpPr>
      <xdr:spPr bwMode="auto">
        <a:xfrm>
          <a:off x="7562850" y="838200"/>
          <a:ext cx="59657"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2</xdr:row>
      <xdr:rowOff>114300</xdr:rowOff>
    </xdr:from>
    <xdr:to>
      <xdr:col>133</xdr:col>
      <xdr:colOff>38927</xdr:colOff>
      <xdr:row>3</xdr:row>
      <xdr:rowOff>73025</xdr:rowOff>
    </xdr:to>
    <xdr:sp macro="" textlink="">
      <xdr:nvSpPr>
        <xdr:cNvPr id="9" name="Text Box 8">
          <a:hlinkClick xmlns:r="http://schemas.openxmlformats.org/officeDocument/2006/relationships" r:id="rId5"/>
          <a:extLst>
            <a:ext uri="{FF2B5EF4-FFF2-40B4-BE49-F238E27FC236}">
              <a16:creationId xmlns:a16="http://schemas.microsoft.com/office/drawing/2014/main" id="{00000000-0008-0000-0400-000009000000}"/>
            </a:ext>
          </a:extLst>
        </xdr:cNvPr>
        <xdr:cNvSpPr txBox="1">
          <a:spLocks noChangeArrowheads="1"/>
        </xdr:cNvSpPr>
      </xdr:nvSpPr>
      <xdr:spPr bwMode="auto">
        <a:xfrm>
          <a:off x="7562850" y="838200"/>
          <a:ext cx="59657"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2</xdr:row>
      <xdr:rowOff>114300</xdr:rowOff>
    </xdr:from>
    <xdr:to>
      <xdr:col>133</xdr:col>
      <xdr:colOff>38927</xdr:colOff>
      <xdr:row>3</xdr:row>
      <xdr:rowOff>73025</xdr:rowOff>
    </xdr:to>
    <xdr:sp macro="" textlink="">
      <xdr:nvSpPr>
        <xdr:cNvPr id="10" name="Text Box 8">
          <a:hlinkClick xmlns:r="http://schemas.openxmlformats.org/officeDocument/2006/relationships" r:id="rId5"/>
          <a:extLst>
            <a:ext uri="{FF2B5EF4-FFF2-40B4-BE49-F238E27FC236}">
              <a16:creationId xmlns:a16="http://schemas.microsoft.com/office/drawing/2014/main" id="{00000000-0008-0000-0400-00000A000000}"/>
            </a:ext>
          </a:extLst>
        </xdr:cNvPr>
        <xdr:cNvSpPr txBox="1">
          <a:spLocks noChangeArrowheads="1"/>
        </xdr:cNvSpPr>
      </xdr:nvSpPr>
      <xdr:spPr bwMode="auto">
        <a:xfrm>
          <a:off x="7562850" y="838200"/>
          <a:ext cx="59657"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133</xdr:col>
      <xdr:colOff>752475</xdr:colOff>
      <xdr:row>2</xdr:row>
      <xdr:rowOff>114300</xdr:rowOff>
    </xdr:from>
    <xdr:ext cx="59657" cy="165287"/>
    <xdr:sp macro="" textlink="">
      <xdr:nvSpPr>
        <xdr:cNvPr id="11" name="Text Box 8">
          <a:hlinkClick xmlns:r="http://schemas.openxmlformats.org/officeDocument/2006/relationships" r:id="rId5"/>
          <a:extLst>
            <a:ext uri="{FF2B5EF4-FFF2-40B4-BE49-F238E27FC236}">
              <a16:creationId xmlns:a16="http://schemas.microsoft.com/office/drawing/2014/main" id="{00000000-0008-0000-0400-00000B000000}"/>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12" name="Text Box 8">
          <a:hlinkClick xmlns:r="http://schemas.openxmlformats.org/officeDocument/2006/relationships" r:id="rId5"/>
          <a:extLst>
            <a:ext uri="{FF2B5EF4-FFF2-40B4-BE49-F238E27FC236}">
              <a16:creationId xmlns:a16="http://schemas.microsoft.com/office/drawing/2014/main" id="{00000000-0008-0000-0400-00000C000000}"/>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13" name="Text Box 8">
          <a:hlinkClick xmlns:r="http://schemas.openxmlformats.org/officeDocument/2006/relationships" r:id="rId5"/>
          <a:extLst>
            <a:ext uri="{FF2B5EF4-FFF2-40B4-BE49-F238E27FC236}">
              <a16:creationId xmlns:a16="http://schemas.microsoft.com/office/drawing/2014/main" id="{00000000-0008-0000-0400-00000D000000}"/>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14" name="Text Box 8">
          <a:hlinkClick xmlns:r="http://schemas.openxmlformats.org/officeDocument/2006/relationships" r:id="rId5"/>
          <a:extLst>
            <a:ext uri="{FF2B5EF4-FFF2-40B4-BE49-F238E27FC236}">
              <a16:creationId xmlns:a16="http://schemas.microsoft.com/office/drawing/2014/main" id="{00000000-0008-0000-0400-00000E000000}"/>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15" name="Text Box 8">
          <a:hlinkClick xmlns:r="http://schemas.openxmlformats.org/officeDocument/2006/relationships" r:id="rId5"/>
          <a:extLst>
            <a:ext uri="{FF2B5EF4-FFF2-40B4-BE49-F238E27FC236}">
              <a16:creationId xmlns:a16="http://schemas.microsoft.com/office/drawing/2014/main" id="{00000000-0008-0000-0400-00000F000000}"/>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6" name="Text Box 8">
          <a:hlinkClick xmlns:r="http://schemas.openxmlformats.org/officeDocument/2006/relationships" r:id="rId5"/>
          <a:extLst>
            <a:ext uri="{FF2B5EF4-FFF2-40B4-BE49-F238E27FC236}">
              <a16:creationId xmlns:a16="http://schemas.microsoft.com/office/drawing/2014/main" id="{00000000-0008-0000-0400-000010000000}"/>
            </a:ext>
          </a:extLst>
        </xdr:cNvPr>
        <xdr:cNvSpPr txBox="1">
          <a:spLocks noChangeArrowheads="1"/>
        </xdr:cNvSpPr>
      </xdr:nvSpPr>
      <xdr:spPr bwMode="auto">
        <a:xfrm>
          <a:off x="91069085" y="4953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7" name="Text Box 8">
          <a:hlinkClick xmlns:r="http://schemas.openxmlformats.org/officeDocument/2006/relationships" r:id="rId5"/>
          <a:extLst>
            <a:ext uri="{FF2B5EF4-FFF2-40B4-BE49-F238E27FC236}">
              <a16:creationId xmlns:a16="http://schemas.microsoft.com/office/drawing/2014/main" id="{00000000-0008-0000-0400-000011000000}"/>
            </a:ext>
          </a:extLst>
        </xdr:cNvPr>
        <xdr:cNvSpPr txBox="1">
          <a:spLocks noChangeArrowheads="1"/>
        </xdr:cNvSpPr>
      </xdr:nvSpPr>
      <xdr:spPr bwMode="auto">
        <a:xfrm>
          <a:off x="91069085" y="4953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8" name="Text Box 8">
          <a:hlinkClick xmlns:r="http://schemas.openxmlformats.org/officeDocument/2006/relationships" r:id="rId5"/>
          <a:extLst>
            <a:ext uri="{FF2B5EF4-FFF2-40B4-BE49-F238E27FC236}">
              <a16:creationId xmlns:a16="http://schemas.microsoft.com/office/drawing/2014/main" id="{00000000-0008-0000-0400-000012000000}"/>
            </a:ext>
          </a:extLst>
        </xdr:cNvPr>
        <xdr:cNvSpPr txBox="1">
          <a:spLocks noChangeArrowheads="1"/>
        </xdr:cNvSpPr>
      </xdr:nvSpPr>
      <xdr:spPr bwMode="auto">
        <a:xfrm>
          <a:off x="91069085" y="4953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9" name="Text Box 8">
          <a:hlinkClick xmlns:r="http://schemas.openxmlformats.org/officeDocument/2006/relationships" r:id="rId5"/>
          <a:extLst>
            <a:ext uri="{FF2B5EF4-FFF2-40B4-BE49-F238E27FC236}">
              <a16:creationId xmlns:a16="http://schemas.microsoft.com/office/drawing/2014/main" id="{00000000-0008-0000-0400-000013000000}"/>
            </a:ext>
          </a:extLst>
        </xdr:cNvPr>
        <xdr:cNvSpPr txBox="1">
          <a:spLocks noChangeArrowheads="1"/>
        </xdr:cNvSpPr>
      </xdr:nvSpPr>
      <xdr:spPr bwMode="auto">
        <a:xfrm>
          <a:off x="91069085" y="4953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20" name="Text Box 8">
          <a:hlinkClick xmlns:r="http://schemas.openxmlformats.org/officeDocument/2006/relationships" r:id="rId5"/>
          <a:extLst>
            <a:ext uri="{FF2B5EF4-FFF2-40B4-BE49-F238E27FC236}">
              <a16:creationId xmlns:a16="http://schemas.microsoft.com/office/drawing/2014/main" id="{00000000-0008-0000-0400-000014000000}"/>
            </a:ext>
          </a:extLst>
        </xdr:cNvPr>
        <xdr:cNvSpPr txBox="1">
          <a:spLocks noChangeArrowheads="1"/>
        </xdr:cNvSpPr>
      </xdr:nvSpPr>
      <xdr:spPr bwMode="auto">
        <a:xfrm>
          <a:off x="91069085" y="4953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65287"/>
    <xdr:sp macro="" textlink="">
      <xdr:nvSpPr>
        <xdr:cNvPr id="21" name="Text Box 8">
          <a:hlinkClick xmlns:r="http://schemas.openxmlformats.org/officeDocument/2006/relationships" r:id="rId5"/>
          <a:extLst>
            <a:ext uri="{FF2B5EF4-FFF2-40B4-BE49-F238E27FC236}">
              <a16:creationId xmlns:a16="http://schemas.microsoft.com/office/drawing/2014/main" id="{00000000-0008-0000-0400-000015000000}"/>
            </a:ext>
          </a:extLst>
        </xdr:cNvPr>
        <xdr:cNvSpPr txBox="1">
          <a:spLocks noChangeArrowheads="1"/>
        </xdr:cNvSpPr>
      </xdr:nvSpPr>
      <xdr:spPr bwMode="auto">
        <a:xfrm>
          <a:off x="95921046"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65287"/>
    <xdr:sp macro="" textlink="">
      <xdr:nvSpPr>
        <xdr:cNvPr id="22" name="Text Box 8">
          <a:hlinkClick xmlns:r="http://schemas.openxmlformats.org/officeDocument/2006/relationships" r:id="rId5"/>
          <a:extLst>
            <a:ext uri="{FF2B5EF4-FFF2-40B4-BE49-F238E27FC236}">
              <a16:creationId xmlns:a16="http://schemas.microsoft.com/office/drawing/2014/main" id="{00000000-0008-0000-0400-000016000000}"/>
            </a:ext>
          </a:extLst>
        </xdr:cNvPr>
        <xdr:cNvSpPr txBox="1">
          <a:spLocks noChangeArrowheads="1"/>
        </xdr:cNvSpPr>
      </xdr:nvSpPr>
      <xdr:spPr bwMode="auto">
        <a:xfrm>
          <a:off x="95921046"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65287"/>
    <xdr:sp macro="" textlink="">
      <xdr:nvSpPr>
        <xdr:cNvPr id="23" name="Text Box 8">
          <a:hlinkClick xmlns:r="http://schemas.openxmlformats.org/officeDocument/2006/relationships" r:id="rId5"/>
          <a:extLst>
            <a:ext uri="{FF2B5EF4-FFF2-40B4-BE49-F238E27FC236}">
              <a16:creationId xmlns:a16="http://schemas.microsoft.com/office/drawing/2014/main" id="{00000000-0008-0000-0400-000017000000}"/>
            </a:ext>
          </a:extLst>
        </xdr:cNvPr>
        <xdr:cNvSpPr txBox="1">
          <a:spLocks noChangeArrowheads="1"/>
        </xdr:cNvSpPr>
      </xdr:nvSpPr>
      <xdr:spPr bwMode="auto">
        <a:xfrm>
          <a:off x="95921046"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65287"/>
    <xdr:sp macro="" textlink="">
      <xdr:nvSpPr>
        <xdr:cNvPr id="24" name="Text Box 8">
          <a:hlinkClick xmlns:r="http://schemas.openxmlformats.org/officeDocument/2006/relationships" r:id="rId5"/>
          <a:extLst>
            <a:ext uri="{FF2B5EF4-FFF2-40B4-BE49-F238E27FC236}">
              <a16:creationId xmlns:a16="http://schemas.microsoft.com/office/drawing/2014/main" id="{00000000-0008-0000-0400-000018000000}"/>
            </a:ext>
          </a:extLst>
        </xdr:cNvPr>
        <xdr:cNvSpPr txBox="1">
          <a:spLocks noChangeArrowheads="1"/>
        </xdr:cNvSpPr>
      </xdr:nvSpPr>
      <xdr:spPr bwMode="auto">
        <a:xfrm>
          <a:off x="95921046"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65287"/>
    <xdr:sp macro="" textlink="">
      <xdr:nvSpPr>
        <xdr:cNvPr id="25" name="Text Box 8">
          <a:hlinkClick xmlns:r="http://schemas.openxmlformats.org/officeDocument/2006/relationships" r:id="rId5"/>
          <a:extLst>
            <a:ext uri="{FF2B5EF4-FFF2-40B4-BE49-F238E27FC236}">
              <a16:creationId xmlns:a16="http://schemas.microsoft.com/office/drawing/2014/main" id="{00000000-0008-0000-0400-000019000000}"/>
            </a:ext>
          </a:extLst>
        </xdr:cNvPr>
        <xdr:cNvSpPr txBox="1">
          <a:spLocks noChangeArrowheads="1"/>
        </xdr:cNvSpPr>
      </xdr:nvSpPr>
      <xdr:spPr bwMode="auto">
        <a:xfrm>
          <a:off x="95921046"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136</xdr:col>
      <xdr:colOff>752475</xdr:colOff>
      <xdr:row>2</xdr:row>
      <xdr:rowOff>114300</xdr:rowOff>
    </xdr:from>
    <xdr:to>
      <xdr:col>137</xdr:col>
      <xdr:colOff>68435</xdr:colOff>
      <xdr:row>3</xdr:row>
      <xdr:rowOff>73025</xdr:rowOff>
    </xdr:to>
    <xdr:sp macro="" textlink="">
      <xdr:nvSpPr>
        <xdr:cNvPr id="26" name="Text Box 8">
          <a:hlinkClick xmlns:r="http://schemas.openxmlformats.org/officeDocument/2006/relationships" r:id="rId5"/>
          <a:extLst>
            <a:ext uri="{FF2B5EF4-FFF2-40B4-BE49-F238E27FC236}">
              <a16:creationId xmlns:a16="http://schemas.microsoft.com/office/drawing/2014/main" id="{00000000-0008-0000-0400-00001A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27" name="Text Box 8">
          <a:hlinkClick xmlns:r="http://schemas.openxmlformats.org/officeDocument/2006/relationships" r:id="rId5"/>
          <a:extLst>
            <a:ext uri="{FF2B5EF4-FFF2-40B4-BE49-F238E27FC236}">
              <a16:creationId xmlns:a16="http://schemas.microsoft.com/office/drawing/2014/main" id="{00000000-0008-0000-0400-00001B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28" name="Text Box 8">
          <a:hlinkClick xmlns:r="http://schemas.openxmlformats.org/officeDocument/2006/relationships" r:id="rId5"/>
          <a:extLst>
            <a:ext uri="{FF2B5EF4-FFF2-40B4-BE49-F238E27FC236}">
              <a16:creationId xmlns:a16="http://schemas.microsoft.com/office/drawing/2014/main" id="{00000000-0008-0000-0400-00001C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29" name="Text Box 8">
          <a:hlinkClick xmlns:r="http://schemas.openxmlformats.org/officeDocument/2006/relationships" r:id="rId5"/>
          <a:extLst>
            <a:ext uri="{FF2B5EF4-FFF2-40B4-BE49-F238E27FC236}">
              <a16:creationId xmlns:a16="http://schemas.microsoft.com/office/drawing/2014/main" id="{00000000-0008-0000-0400-00001D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30" name="Text Box 8">
          <a:hlinkClick xmlns:r="http://schemas.openxmlformats.org/officeDocument/2006/relationships" r:id="rId5"/>
          <a:extLst>
            <a:ext uri="{FF2B5EF4-FFF2-40B4-BE49-F238E27FC236}">
              <a16:creationId xmlns:a16="http://schemas.microsoft.com/office/drawing/2014/main" id="{00000000-0008-0000-0400-00001E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74117</xdr:colOff>
      <xdr:row>3</xdr:row>
      <xdr:rowOff>73025</xdr:rowOff>
    </xdr:to>
    <xdr:sp macro="" textlink="">
      <xdr:nvSpPr>
        <xdr:cNvPr id="31" name="Text Box 8">
          <a:hlinkClick xmlns:r="http://schemas.openxmlformats.org/officeDocument/2006/relationships" r:id="rId5"/>
          <a:extLst>
            <a:ext uri="{FF2B5EF4-FFF2-40B4-BE49-F238E27FC236}">
              <a16:creationId xmlns:a16="http://schemas.microsoft.com/office/drawing/2014/main" id="{00000000-0008-0000-0400-00001F000000}"/>
            </a:ext>
          </a:extLst>
        </xdr:cNvPr>
        <xdr:cNvSpPr txBox="1">
          <a:spLocks noChangeArrowheads="1"/>
        </xdr:cNvSpPr>
      </xdr:nvSpPr>
      <xdr:spPr bwMode="auto">
        <a:xfrm>
          <a:off x="7883525" y="869950"/>
          <a:ext cx="6216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74117</xdr:colOff>
      <xdr:row>3</xdr:row>
      <xdr:rowOff>73025</xdr:rowOff>
    </xdr:to>
    <xdr:sp macro="" textlink="">
      <xdr:nvSpPr>
        <xdr:cNvPr id="32" name="Text Box 8">
          <a:hlinkClick xmlns:r="http://schemas.openxmlformats.org/officeDocument/2006/relationships" r:id="rId5"/>
          <a:extLst>
            <a:ext uri="{FF2B5EF4-FFF2-40B4-BE49-F238E27FC236}">
              <a16:creationId xmlns:a16="http://schemas.microsoft.com/office/drawing/2014/main" id="{00000000-0008-0000-0400-000020000000}"/>
            </a:ext>
          </a:extLst>
        </xdr:cNvPr>
        <xdr:cNvSpPr txBox="1">
          <a:spLocks noChangeArrowheads="1"/>
        </xdr:cNvSpPr>
      </xdr:nvSpPr>
      <xdr:spPr bwMode="auto">
        <a:xfrm>
          <a:off x="7883525" y="869950"/>
          <a:ext cx="6216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74117</xdr:colOff>
      <xdr:row>3</xdr:row>
      <xdr:rowOff>73025</xdr:rowOff>
    </xdr:to>
    <xdr:sp macro="" textlink="">
      <xdr:nvSpPr>
        <xdr:cNvPr id="33" name="Text Box 8">
          <a:hlinkClick xmlns:r="http://schemas.openxmlformats.org/officeDocument/2006/relationships" r:id="rId5"/>
          <a:extLst>
            <a:ext uri="{FF2B5EF4-FFF2-40B4-BE49-F238E27FC236}">
              <a16:creationId xmlns:a16="http://schemas.microsoft.com/office/drawing/2014/main" id="{00000000-0008-0000-0400-000021000000}"/>
            </a:ext>
          </a:extLst>
        </xdr:cNvPr>
        <xdr:cNvSpPr txBox="1">
          <a:spLocks noChangeArrowheads="1"/>
        </xdr:cNvSpPr>
      </xdr:nvSpPr>
      <xdr:spPr bwMode="auto">
        <a:xfrm>
          <a:off x="7883525" y="869950"/>
          <a:ext cx="6216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74117</xdr:colOff>
      <xdr:row>3</xdr:row>
      <xdr:rowOff>73025</xdr:rowOff>
    </xdr:to>
    <xdr:sp macro="" textlink="">
      <xdr:nvSpPr>
        <xdr:cNvPr id="34" name="Text Box 8">
          <a:hlinkClick xmlns:r="http://schemas.openxmlformats.org/officeDocument/2006/relationships" r:id="rId5"/>
          <a:extLst>
            <a:ext uri="{FF2B5EF4-FFF2-40B4-BE49-F238E27FC236}">
              <a16:creationId xmlns:a16="http://schemas.microsoft.com/office/drawing/2014/main" id="{00000000-0008-0000-0400-000022000000}"/>
            </a:ext>
          </a:extLst>
        </xdr:cNvPr>
        <xdr:cNvSpPr txBox="1">
          <a:spLocks noChangeArrowheads="1"/>
        </xdr:cNvSpPr>
      </xdr:nvSpPr>
      <xdr:spPr bwMode="auto">
        <a:xfrm>
          <a:off x="7883525" y="869950"/>
          <a:ext cx="6216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74117</xdr:colOff>
      <xdr:row>3</xdr:row>
      <xdr:rowOff>73025</xdr:rowOff>
    </xdr:to>
    <xdr:sp macro="" textlink="">
      <xdr:nvSpPr>
        <xdr:cNvPr id="35" name="Text Box 8">
          <a:hlinkClick xmlns:r="http://schemas.openxmlformats.org/officeDocument/2006/relationships" r:id="rId5"/>
          <a:extLst>
            <a:ext uri="{FF2B5EF4-FFF2-40B4-BE49-F238E27FC236}">
              <a16:creationId xmlns:a16="http://schemas.microsoft.com/office/drawing/2014/main" id="{00000000-0008-0000-0400-000023000000}"/>
            </a:ext>
          </a:extLst>
        </xdr:cNvPr>
        <xdr:cNvSpPr txBox="1">
          <a:spLocks noChangeArrowheads="1"/>
        </xdr:cNvSpPr>
      </xdr:nvSpPr>
      <xdr:spPr bwMode="auto">
        <a:xfrm>
          <a:off x="7883525" y="869950"/>
          <a:ext cx="6216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36" name="Text Box 8">
          <a:hlinkClick xmlns:r="http://schemas.openxmlformats.org/officeDocument/2006/relationships" r:id="rId5"/>
          <a:extLst>
            <a:ext uri="{FF2B5EF4-FFF2-40B4-BE49-F238E27FC236}">
              <a16:creationId xmlns:a16="http://schemas.microsoft.com/office/drawing/2014/main" id="{00000000-0008-0000-0400-000024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37" name="Text Box 8">
          <a:hlinkClick xmlns:r="http://schemas.openxmlformats.org/officeDocument/2006/relationships" r:id="rId5"/>
          <a:extLst>
            <a:ext uri="{FF2B5EF4-FFF2-40B4-BE49-F238E27FC236}">
              <a16:creationId xmlns:a16="http://schemas.microsoft.com/office/drawing/2014/main" id="{00000000-0008-0000-0400-000025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38" name="Text Box 8">
          <a:hlinkClick xmlns:r="http://schemas.openxmlformats.org/officeDocument/2006/relationships" r:id="rId5"/>
          <a:extLst>
            <a:ext uri="{FF2B5EF4-FFF2-40B4-BE49-F238E27FC236}">
              <a16:creationId xmlns:a16="http://schemas.microsoft.com/office/drawing/2014/main" id="{00000000-0008-0000-0400-000026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39" name="Text Box 8">
          <a:hlinkClick xmlns:r="http://schemas.openxmlformats.org/officeDocument/2006/relationships" r:id="rId5"/>
          <a:extLst>
            <a:ext uri="{FF2B5EF4-FFF2-40B4-BE49-F238E27FC236}">
              <a16:creationId xmlns:a16="http://schemas.microsoft.com/office/drawing/2014/main" id="{00000000-0008-0000-0400-000027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40" name="Text Box 8">
          <a:hlinkClick xmlns:r="http://schemas.openxmlformats.org/officeDocument/2006/relationships" r:id="rId5"/>
          <a:extLst>
            <a:ext uri="{FF2B5EF4-FFF2-40B4-BE49-F238E27FC236}">
              <a16:creationId xmlns:a16="http://schemas.microsoft.com/office/drawing/2014/main" id="{00000000-0008-0000-0400-000028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131</xdr:col>
      <xdr:colOff>752475</xdr:colOff>
      <xdr:row>2</xdr:row>
      <xdr:rowOff>114300</xdr:rowOff>
    </xdr:from>
    <xdr:ext cx="59657" cy="165287"/>
    <xdr:sp macro="" textlink="">
      <xdr:nvSpPr>
        <xdr:cNvPr id="41" name="Text Box 8">
          <a:hlinkClick xmlns:r="http://schemas.openxmlformats.org/officeDocument/2006/relationships" r:id="rId5"/>
          <a:extLst>
            <a:ext uri="{FF2B5EF4-FFF2-40B4-BE49-F238E27FC236}">
              <a16:creationId xmlns:a16="http://schemas.microsoft.com/office/drawing/2014/main" id="{00000000-0008-0000-0400-000029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2</xdr:row>
      <xdr:rowOff>114300</xdr:rowOff>
    </xdr:from>
    <xdr:ext cx="59657" cy="165287"/>
    <xdr:sp macro="" textlink="">
      <xdr:nvSpPr>
        <xdr:cNvPr id="42" name="Text Box 8">
          <a:hlinkClick xmlns:r="http://schemas.openxmlformats.org/officeDocument/2006/relationships" r:id="rId5"/>
          <a:extLst>
            <a:ext uri="{FF2B5EF4-FFF2-40B4-BE49-F238E27FC236}">
              <a16:creationId xmlns:a16="http://schemas.microsoft.com/office/drawing/2014/main" id="{00000000-0008-0000-0400-00002A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2</xdr:row>
      <xdr:rowOff>114300</xdr:rowOff>
    </xdr:from>
    <xdr:ext cx="59657" cy="165287"/>
    <xdr:sp macro="" textlink="">
      <xdr:nvSpPr>
        <xdr:cNvPr id="43" name="Text Box 8">
          <a:hlinkClick xmlns:r="http://schemas.openxmlformats.org/officeDocument/2006/relationships" r:id="rId5"/>
          <a:extLst>
            <a:ext uri="{FF2B5EF4-FFF2-40B4-BE49-F238E27FC236}">
              <a16:creationId xmlns:a16="http://schemas.microsoft.com/office/drawing/2014/main" id="{00000000-0008-0000-0400-00002B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2</xdr:row>
      <xdr:rowOff>114300</xdr:rowOff>
    </xdr:from>
    <xdr:ext cx="59657" cy="165287"/>
    <xdr:sp macro="" textlink="">
      <xdr:nvSpPr>
        <xdr:cNvPr id="44" name="Text Box 8">
          <a:hlinkClick xmlns:r="http://schemas.openxmlformats.org/officeDocument/2006/relationships" r:id="rId5"/>
          <a:extLst>
            <a:ext uri="{FF2B5EF4-FFF2-40B4-BE49-F238E27FC236}">
              <a16:creationId xmlns:a16="http://schemas.microsoft.com/office/drawing/2014/main" id="{00000000-0008-0000-0400-00002C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2</xdr:row>
      <xdr:rowOff>114300</xdr:rowOff>
    </xdr:from>
    <xdr:ext cx="59657" cy="165287"/>
    <xdr:sp macro="" textlink="">
      <xdr:nvSpPr>
        <xdr:cNvPr id="45" name="Text Box 8">
          <a:hlinkClick xmlns:r="http://schemas.openxmlformats.org/officeDocument/2006/relationships" r:id="rId5"/>
          <a:extLst>
            <a:ext uri="{FF2B5EF4-FFF2-40B4-BE49-F238E27FC236}">
              <a16:creationId xmlns:a16="http://schemas.microsoft.com/office/drawing/2014/main" id="{00000000-0008-0000-0400-00002D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46" name="Text Box 8">
          <a:hlinkClick xmlns:r="http://schemas.openxmlformats.org/officeDocument/2006/relationships" r:id="rId5"/>
          <a:extLst>
            <a:ext uri="{FF2B5EF4-FFF2-40B4-BE49-F238E27FC236}">
              <a16:creationId xmlns:a16="http://schemas.microsoft.com/office/drawing/2014/main" id="{00000000-0008-0000-0400-00002E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47" name="Text Box 8">
          <a:hlinkClick xmlns:r="http://schemas.openxmlformats.org/officeDocument/2006/relationships" r:id="rId5"/>
          <a:extLst>
            <a:ext uri="{FF2B5EF4-FFF2-40B4-BE49-F238E27FC236}">
              <a16:creationId xmlns:a16="http://schemas.microsoft.com/office/drawing/2014/main" id="{00000000-0008-0000-0400-00002F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48" name="Text Box 8">
          <a:hlinkClick xmlns:r="http://schemas.openxmlformats.org/officeDocument/2006/relationships" r:id="rId5"/>
          <a:extLst>
            <a:ext uri="{FF2B5EF4-FFF2-40B4-BE49-F238E27FC236}">
              <a16:creationId xmlns:a16="http://schemas.microsoft.com/office/drawing/2014/main" id="{00000000-0008-0000-0400-000030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49" name="Text Box 8">
          <a:hlinkClick xmlns:r="http://schemas.openxmlformats.org/officeDocument/2006/relationships" r:id="rId5"/>
          <a:extLst>
            <a:ext uri="{FF2B5EF4-FFF2-40B4-BE49-F238E27FC236}">
              <a16:creationId xmlns:a16="http://schemas.microsoft.com/office/drawing/2014/main" id="{00000000-0008-0000-0400-000031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50" name="Text Box 8">
          <a:hlinkClick xmlns:r="http://schemas.openxmlformats.org/officeDocument/2006/relationships" r:id="rId5"/>
          <a:extLst>
            <a:ext uri="{FF2B5EF4-FFF2-40B4-BE49-F238E27FC236}">
              <a16:creationId xmlns:a16="http://schemas.microsoft.com/office/drawing/2014/main" id="{00000000-0008-0000-0400-000032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62164" cy="154081"/>
    <xdr:sp macro="" textlink="">
      <xdr:nvSpPr>
        <xdr:cNvPr id="51" name="Text Box 8">
          <a:hlinkClick xmlns:r="http://schemas.openxmlformats.org/officeDocument/2006/relationships" r:id="rId5"/>
          <a:extLst>
            <a:ext uri="{FF2B5EF4-FFF2-40B4-BE49-F238E27FC236}">
              <a16:creationId xmlns:a16="http://schemas.microsoft.com/office/drawing/2014/main" id="{00000000-0008-0000-0400-000033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62164" cy="154081"/>
    <xdr:sp macro="" textlink="">
      <xdr:nvSpPr>
        <xdr:cNvPr id="52" name="Text Box 8">
          <a:hlinkClick xmlns:r="http://schemas.openxmlformats.org/officeDocument/2006/relationships" r:id="rId5"/>
          <a:extLst>
            <a:ext uri="{FF2B5EF4-FFF2-40B4-BE49-F238E27FC236}">
              <a16:creationId xmlns:a16="http://schemas.microsoft.com/office/drawing/2014/main" id="{00000000-0008-0000-0400-000034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62164" cy="154081"/>
    <xdr:sp macro="" textlink="">
      <xdr:nvSpPr>
        <xdr:cNvPr id="53" name="Text Box 8">
          <a:hlinkClick xmlns:r="http://schemas.openxmlformats.org/officeDocument/2006/relationships" r:id="rId5"/>
          <a:extLst>
            <a:ext uri="{FF2B5EF4-FFF2-40B4-BE49-F238E27FC236}">
              <a16:creationId xmlns:a16="http://schemas.microsoft.com/office/drawing/2014/main" id="{00000000-0008-0000-0400-000035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62164" cy="154081"/>
    <xdr:sp macro="" textlink="">
      <xdr:nvSpPr>
        <xdr:cNvPr id="54" name="Text Box 8">
          <a:hlinkClick xmlns:r="http://schemas.openxmlformats.org/officeDocument/2006/relationships" r:id="rId5"/>
          <a:extLst>
            <a:ext uri="{FF2B5EF4-FFF2-40B4-BE49-F238E27FC236}">
              <a16:creationId xmlns:a16="http://schemas.microsoft.com/office/drawing/2014/main" id="{00000000-0008-0000-0400-000036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62164" cy="154081"/>
    <xdr:sp macro="" textlink="">
      <xdr:nvSpPr>
        <xdr:cNvPr id="55" name="Text Box 8">
          <a:hlinkClick xmlns:r="http://schemas.openxmlformats.org/officeDocument/2006/relationships" r:id="rId5"/>
          <a:extLst>
            <a:ext uri="{FF2B5EF4-FFF2-40B4-BE49-F238E27FC236}">
              <a16:creationId xmlns:a16="http://schemas.microsoft.com/office/drawing/2014/main" id="{00000000-0008-0000-0400-000037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56" name="Text Box 8">
          <a:hlinkClick xmlns:r="http://schemas.openxmlformats.org/officeDocument/2006/relationships" r:id="rId5"/>
          <a:extLst>
            <a:ext uri="{FF2B5EF4-FFF2-40B4-BE49-F238E27FC236}">
              <a16:creationId xmlns:a16="http://schemas.microsoft.com/office/drawing/2014/main" id="{00000000-0008-0000-0400-000038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57" name="Text Box 8">
          <a:hlinkClick xmlns:r="http://schemas.openxmlformats.org/officeDocument/2006/relationships" r:id="rId5"/>
          <a:extLst>
            <a:ext uri="{FF2B5EF4-FFF2-40B4-BE49-F238E27FC236}">
              <a16:creationId xmlns:a16="http://schemas.microsoft.com/office/drawing/2014/main" id="{00000000-0008-0000-0400-000039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58" name="Text Box 8">
          <a:hlinkClick xmlns:r="http://schemas.openxmlformats.org/officeDocument/2006/relationships" r:id="rId5"/>
          <a:extLst>
            <a:ext uri="{FF2B5EF4-FFF2-40B4-BE49-F238E27FC236}">
              <a16:creationId xmlns:a16="http://schemas.microsoft.com/office/drawing/2014/main" id="{00000000-0008-0000-0400-00003A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59" name="Text Box 8">
          <a:hlinkClick xmlns:r="http://schemas.openxmlformats.org/officeDocument/2006/relationships" r:id="rId5"/>
          <a:extLst>
            <a:ext uri="{FF2B5EF4-FFF2-40B4-BE49-F238E27FC236}">
              <a16:creationId xmlns:a16="http://schemas.microsoft.com/office/drawing/2014/main" id="{00000000-0008-0000-0400-00003B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60" name="Text Box 8">
          <a:hlinkClick xmlns:r="http://schemas.openxmlformats.org/officeDocument/2006/relationships" r:id="rId5"/>
          <a:extLst>
            <a:ext uri="{FF2B5EF4-FFF2-40B4-BE49-F238E27FC236}">
              <a16:creationId xmlns:a16="http://schemas.microsoft.com/office/drawing/2014/main" id="{00000000-0008-0000-0400-00003C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65287"/>
    <xdr:sp macro="" textlink="">
      <xdr:nvSpPr>
        <xdr:cNvPr id="61" name="Text Box 8">
          <a:hlinkClick xmlns:r="http://schemas.openxmlformats.org/officeDocument/2006/relationships" r:id="rId5"/>
          <a:extLst>
            <a:ext uri="{FF2B5EF4-FFF2-40B4-BE49-F238E27FC236}">
              <a16:creationId xmlns:a16="http://schemas.microsoft.com/office/drawing/2014/main" id="{00000000-0008-0000-0400-00003D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65287"/>
    <xdr:sp macro="" textlink="">
      <xdr:nvSpPr>
        <xdr:cNvPr id="62" name="Text Box 8">
          <a:hlinkClick xmlns:r="http://schemas.openxmlformats.org/officeDocument/2006/relationships" r:id="rId5"/>
          <a:extLst>
            <a:ext uri="{FF2B5EF4-FFF2-40B4-BE49-F238E27FC236}">
              <a16:creationId xmlns:a16="http://schemas.microsoft.com/office/drawing/2014/main" id="{00000000-0008-0000-0400-00003E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65287"/>
    <xdr:sp macro="" textlink="">
      <xdr:nvSpPr>
        <xdr:cNvPr id="63" name="Text Box 8">
          <a:hlinkClick xmlns:r="http://schemas.openxmlformats.org/officeDocument/2006/relationships" r:id="rId5"/>
          <a:extLst>
            <a:ext uri="{FF2B5EF4-FFF2-40B4-BE49-F238E27FC236}">
              <a16:creationId xmlns:a16="http://schemas.microsoft.com/office/drawing/2014/main" id="{00000000-0008-0000-0400-00003F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65287"/>
    <xdr:sp macro="" textlink="">
      <xdr:nvSpPr>
        <xdr:cNvPr id="64" name="Text Box 8">
          <a:hlinkClick xmlns:r="http://schemas.openxmlformats.org/officeDocument/2006/relationships" r:id="rId5"/>
          <a:extLst>
            <a:ext uri="{FF2B5EF4-FFF2-40B4-BE49-F238E27FC236}">
              <a16:creationId xmlns:a16="http://schemas.microsoft.com/office/drawing/2014/main" id="{00000000-0008-0000-0400-000040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65287"/>
    <xdr:sp macro="" textlink="">
      <xdr:nvSpPr>
        <xdr:cNvPr id="65" name="Text Box 8">
          <a:hlinkClick xmlns:r="http://schemas.openxmlformats.org/officeDocument/2006/relationships" r:id="rId5"/>
          <a:extLst>
            <a:ext uri="{FF2B5EF4-FFF2-40B4-BE49-F238E27FC236}">
              <a16:creationId xmlns:a16="http://schemas.microsoft.com/office/drawing/2014/main" id="{00000000-0008-0000-0400-000041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66" name="Text Box 8">
          <a:hlinkClick xmlns:r="http://schemas.openxmlformats.org/officeDocument/2006/relationships" r:id="rId5"/>
          <a:extLst>
            <a:ext uri="{FF2B5EF4-FFF2-40B4-BE49-F238E27FC236}">
              <a16:creationId xmlns:a16="http://schemas.microsoft.com/office/drawing/2014/main" id="{00000000-0008-0000-0400-000042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67" name="Text Box 8">
          <a:hlinkClick xmlns:r="http://schemas.openxmlformats.org/officeDocument/2006/relationships" r:id="rId5"/>
          <a:extLst>
            <a:ext uri="{FF2B5EF4-FFF2-40B4-BE49-F238E27FC236}">
              <a16:creationId xmlns:a16="http://schemas.microsoft.com/office/drawing/2014/main" id="{00000000-0008-0000-0400-000043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68" name="Text Box 8">
          <a:hlinkClick xmlns:r="http://schemas.openxmlformats.org/officeDocument/2006/relationships" r:id="rId5"/>
          <a:extLst>
            <a:ext uri="{FF2B5EF4-FFF2-40B4-BE49-F238E27FC236}">
              <a16:creationId xmlns:a16="http://schemas.microsoft.com/office/drawing/2014/main" id="{00000000-0008-0000-0400-000044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69" name="Text Box 8">
          <a:hlinkClick xmlns:r="http://schemas.openxmlformats.org/officeDocument/2006/relationships" r:id="rId5"/>
          <a:extLst>
            <a:ext uri="{FF2B5EF4-FFF2-40B4-BE49-F238E27FC236}">
              <a16:creationId xmlns:a16="http://schemas.microsoft.com/office/drawing/2014/main" id="{00000000-0008-0000-0400-000045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70" name="Text Box 8">
          <a:hlinkClick xmlns:r="http://schemas.openxmlformats.org/officeDocument/2006/relationships" r:id="rId5"/>
          <a:extLst>
            <a:ext uri="{FF2B5EF4-FFF2-40B4-BE49-F238E27FC236}">
              <a16:creationId xmlns:a16="http://schemas.microsoft.com/office/drawing/2014/main" id="{00000000-0008-0000-0400-000046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62164" cy="154081"/>
    <xdr:sp macro="" textlink="">
      <xdr:nvSpPr>
        <xdr:cNvPr id="71" name="Text Box 8">
          <a:hlinkClick xmlns:r="http://schemas.openxmlformats.org/officeDocument/2006/relationships" r:id="rId5"/>
          <a:extLst>
            <a:ext uri="{FF2B5EF4-FFF2-40B4-BE49-F238E27FC236}">
              <a16:creationId xmlns:a16="http://schemas.microsoft.com/office/drawing/2014/main" id="{00000000-0008-0000-0400-000047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62164" cy="154081"/>
    <xdr:sp macro="" textlink="">
      <xdr:nvSpPr>
        <xdr:cNvPr id="72" name="Text Box 8">
          <a:hlinkClick xmlns:r="http://schemas.openxmlformats.org/officeDocument/2006/relationships" r:id="rId5"/>
          <a:extLst>
            <a:ext uri="{FF2B5EF4-FFF2-40B4-BE49-F238E27FC236}">
              <a16:creationId xmlns:a16="http://schemas.microsoft.com/office/drawing/2014/main" id="{00000000-0008-0000-0400-000048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62164" cy="154081"/>
    <xdr:sp macro="" textlink="">
      <xdr:nvSpPr>
        <xdr:cNvPr id="73" name="Text Box 8">
          <a:hlinkClick xmlns:r="http://schemas.openxmlformats.org/officeDocument/2006/relationships" r:id="rId5"/>
          <a:extLst>
            <a:ext uri="{FF2B5EF4-FFF2-40B4-BE49-F238E27FC236}">
              <a16:creationId xmlns:a16="http://schemas.microsoft.com/office/drawing/2014/main" id="{00000000-0008-0000-0400-000049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62164" cy="154081"/>
    <xdr:sp macro="" textlink="">
      <xdr:nvSpPr>
        <xdr:cNvPr id="74" name="Text Box 8">
          <a:hlinkClick xmlns:r="http://schemas.openxmlformats.org/officeDocument/2006/relationships" r:id="rId5"/>
          <a:extLst>
            <a:ext uri="{FF2B5EF4-FFF2-40B4-BE49-F238E27FC236}">
              <a16:creationId xmlns:a16="http://schemas.microsoft.com/office/drawing/2014/main" id="{00000000-0008-0000-0400-00004A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62164" cy="154081"/>
    <xdr:sp macro="" textlink="">
      <xdr:nvSpPr>
        <xdr:cNvPr id="75" name="Text Box 8">
          <a:hlinkClick xmlns:r="http://schemas.openxmlformats.org/officeDocument/2006/relationships" r:id="rId5"/>
          <a:extLst>
            <a:ext uri="{FF2B5EF4-FFF2-40B4-BE49-F238E27FC236}">
              <a16:creationId xmlns:a16="http://schemas.microsoft.com/office/drawing/2014/main" id="{00000000-0008-0000-0400-00004B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76" name="Text Box 8">
          <a:hlinkClick xmlns:r="http://schemas.openxmlformats.org/officeDocument/2006/relationships" r:id="rId5"/>
          <a:extLst>
            <a:ext uri="{FF2B5EF4-FFF2-40B4-BE49-F238E27FC236}">
              <a16:creationId xmlns:a16="http://schemas.microsoft.com/office/drawing/2014/main" id="{00000000-0008-0000-0400-00004C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77" name="Text Box 8">
          <a:hlinkClick xmlns:r="http://schemas.openxmlformats.org/officeDocument/2006/relationships" r:id="rId5"/>
          <a:extLst>
            <a:ext uri="{FF2B5EF4-FFF2-40B4-BE49-F238E27FC236}">
              <a16:creationId xmlns:a16="http://schemas.microsoft.com/office/drawing/2014/main" id="{00000000-0008-0000-0400-00004D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78" name="Text Box 8">
          <a:hlinkClick xmlns:r="http://schemas.openxmlformats.org/officeDocument/2006/relationships" r:id="rId5"/>
          <a:extLst>
            <a:ext uri="{FF2B5EF4-FFF2-40B4-BE49-F238E27FC236}">
              <a16:creationId xmlns:a16="http://schemas.microsoft.com/office/drawing/2014/main" id="{00000000-0008-0000-0400-00004E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79" name="Text Box 8">
          <a:hlinkClick xmlns:r="http://schemas.openxmlformats.org/officeDocument/2006/relationships" r:id="rId5"/>
          <a:extLst>
            <a:ext uri="{FF2B5EF4-FFF2-40B4-BE49-F238E27FC236}">
              <a16:creationId xmlns:a16="http://schemas.microsoft.com/office/drawing/2014/main" id="{00000000-0008-0000-0400-00004F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80" name="Text Box 8">
          <a:hlinkClick xmlns:r="http://schemas.openxmlformats.org/officeDocument/2006/relationships" r:id="rId5"/>
          <a:extLst>
            <a:ext uri="{FF2B5EF4-FFF2-40B4-BE49-F238E27FC236}">
              <a16:creationId xmlns:a16="http://schemas.microsoft.com/office/drawing/2014/main" id="{00000000-0008-0000-0400-000050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81" name="Text Box 8">
          <a:hlinkClick xmlns:r="http://schemas.openxmlformats.org/officeDocument/2006/relationships" r:id="rId5"/>
          <a:extLst>
            <a:ext uri="{FF2B5EF4-FFF2-40B4-BE49-F238E27FC236}">
              <a16:creationId xmlns:a16="http://schemas.microsoft.com/office/drawing/2014/main" id="{00000000-0008-0000-0400-000051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82" name="Text Box 8">
          <a:hlinkClick xmlns:r="http://schemas.openxmlformats.org/officeDocument/2006/relationships" r:id="rId5"/>
          <a:extLst>
            <a:ext uri="{FF2B5EF4-FFF2-40B4-BE49-F238E27FC236}">
              <a16:creationId xmlns:a16="http://schemas.microsoft.com/office/drawing/2014/main" id="{00000000-0008-0000-0400-000052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83" name="Text Box 8">
          <a:hlinkClick xmlns:r="http://schemas.openxmlformats.org/officeDocument/2006/relationships" r:id="rId5"/>
          <a:extLst>
            <a:ext uri="{FF2B5EF4-FFF2-40B4-BE49-F238E27FC236}">
              <a16:creationId xmlns:a16="http://schemas.microsoft.com/office/drawing/2014/main" id="{00000000-0008-0000-0400-000053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84" name="Text Box 8">
          <a:hlinkClick xmlns:r="http://schemas.openxmlformats.org/officeDocument/2006/relationships" r:id="rId5"/>
          <a:extLst>
            <a:ext uri="{FF2B5EF4-FFF2-40B4-BE49-F238E27FC236}">
              <a16:creationId xmlns:a16="http://schemas.microsoft.com/office/drawing/2014/main" id="{00000000-0008-0000-0400-000054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85" name="Text Box 8">
          <a:hlinkClick xmlns:r="http://schemas.openxmlformats.org/officeDocument/2006/relationships" r:id="rId5"/>
          <a:extLst>
            <a:ext uri="{FF2B5EF4-FFF2-40B4-BE49-F238E27FC236}">
              <a16:creationId xmlns:a16="http://schemas.microsoft.com/office/drawing/2014/main" id="{00000000-0008-0000-0400-000055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86" name="Text Box 8">
          <a:hlinkClick xmlns:r="http://schemas.openxmlformats.org/officeDocument/2006/relationships" r:id="rId5"/>
          <a:extLst>
            <a:ext uri="{FF2B5EF4-FFF2-40B4-BE49-F238E27FC236}">
              <a16:creationId xmlns:a16="http://schemas.microsoft.com/office/drawing/2014/main" id="{00000000-0008-0000-0400-000056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87" name="Text Box 8">
          <a:hlinkClick xmlns:r="http://schemas.openxmlformats.org/officeDocument/2006/relationships" r:id="rId5"/>
          <a:extLst>
            <a:ext uri="{FF2B5EF4-FFF2-40B4-BE49-F238E27FC236}">
              <a16:creationId xmlns:a16="http://schemas.microsoft.com/office/drawing/2014/main" id="{00000000-0008-0000-0400-000057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88" name="Text Box 8">
          <a:hlinkClick xmlns:r="http://schemas.openxmlformats.org/officeDocument/2006/relationships" r:id="rId5"/>
          <a:extLst>
            <a:ext uri="{FF2B5EF4-FFF2-40B4-BE49-F238E27FC236}">
              <a16:creationId xmlns:a16="http://schemas.microsoft.com/office/drawing/2014/main" id="{00000000-0008-0000-0400-000058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89" name="Text Box 8">
          <a:hlinkClick xmlns:r="http://schemas.openxmlformats.org/officeDocument/2006/relationships" r:id="rId5"/>
          <a:extLst>
            <a:ext uri="{FF2B5EF4-FFF2-40B4-BE49-F238E27FC236}">
              <a16:creationId xmlns:a16="http://schemas.microsoft.com/office/drawing/2014/main" id="{00000000-0008-0000-0400-000059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90" name="Text Box 8">
          <a:hlinkClick xmlns:r="http://schemas.openxmlformats.org/officeDocument/2006/relationships" r:id="rId5"/>
          <a:extLst>
            <a:ext uri="{FF2B5EF4-FFF2-40B4-BE49-F238E27FC236}">
              <a16:creationId xmlns:a16="http://schemas.microsoft.com/office/drawing/2014/main" id="{00000000-0008-0000-0400-00005A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62164" cy="154081"/>
    <xdr:sp macro="" textlink="">
      <xdr:nvSpPr>
        <xdr:cNvPr id="91" name="Text Box 8">
          <a:hlinkClick xmlns:r="http://schemas.openxmlformats.org/officeDocument/2006/relationships" r:id="rId5"/>
          <a:extLst>
            <a:ext uri="{FF2B5EF4-FFF2-40B4-BE49-F238E27FC236}">
              <a16:creationId xmlns:a16="http://schemas.microsoft.com/office/drawing/2014/main" id="{00000000-0008-0000-0400-00005B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62164" cy="154081"/>
    <xdr:sp macro="" textlink="">
      <xdr:nvSpPr>
        <xdr:cNvPr id="92" name="Text Box 8">
          <a:hlinkClick xmlns:r="http://schemas.openxmlformats.org/officeDocument/2006/relationships" r:id="rId5"/>
          <a:extLst>
            <a:ext uri="{FF2B5EF4-FFF2-40B4-BE49-F238E27FC236}">
              <a16:creationId xmlns:a16="http://schemas.microsoft.com/office/drawing/2014/main" id="{00000000-0008-0000-0400-00005C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62164" cy="154081"/>
    <xdr:sp macro="" textlink="">
      <xdr:nvSpPr>
        <xdr:cNvPr id="93" name="Text Box 8">
          <a:hlinkClick xmlns:r="http://schemas.openxmlformats.org/officeDocument/2006/relationships" r:id="rId5"/>
          <a:extLst>
            <a:ext uri="{FF2B5EF4-FFF2-40B4-BE49-F238E27FC236}">
              <a16:creationId xmlns:a16="http://schemas.microsoft.com/office/drawing/2014/main" id="{00000000-0008-0000-0400-00005D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62164" cy="154081"/>
    <xdr:sp macro="" textlink="">
      <xdr:nvSpPr>
        <xdr:cNvPr id="94" name="Text Box 8">
          <a:hlinkClick xmlns:r="http://schemas.openxmlformats.org/officeDocument/2006/relationships" r:id="rId5"/>
          <a:extLst>
            <a:ext uri="{FF2B5EF4-FFF2-40B4-BE49-F238E27FC236}">
              <a16:creationId xmlns:a16="http://schemas.microsoft.com/office/drawing/2014/main" id="{00000000-0008-0000-0400-00005E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62164" cy="154081"/>
    <xdr:sp macro="" textlink="">
      <xdr:nvSpPr>
        <xdr:cNvPr id="95" name="Text Box 8">
          <a:hlinkClick xmlns:r="http://schemas.openxmlformats.org/officeDocument/2006/relationships" r:id="rId5"/>
          <a:extLst>
            <a:ext uri="{FF2B5EF4-FFF2-40B4-BE49-F238E27FC236}">
              <a16:creationId xmlns:a16="http://schemas.microsoft.com/office/drawing/2014/main" id="{00000000-0008-0000-0400-00005F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96" name="Text Box 8">
          <a:hlinkClick xmlns:r="http://schemas.openxmlformats.org/officeDocument/2006/relationships" r:id="rId5"/>
          <a:extLst>
            <a:ext uri="{FF2B5EF4-FFF2-40B4-BE49-F238E27FC236}">
              <a16:creationId xmlns:a16="http://schemas.microsoft.com/office/drawing/2014/main" id="{00000000-0008-0000-0400-000060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97" name="Text Box 8">
          <a:hlinkClick xmlns:r="http://schemas.openxmlformats.org/officeDocument/2006/relationships" r:id="rId5"/>
          <a:extLst>
            <a:ext uri="{FF2B5EF4-FFF2-40B4-BE49-F238E27FC236}">
              <a16:creationId xmlns:a16="http://schemas.microsoft.com/office/drawing/2014/main" id="{00000000-0008-0000-0400-000061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98" name="Text Box 8">
          <a:hlinkClick xmlns:r="http://schemas.openxmlformats.org/officeDocument/2006/relationships" r:id="rId5"/>
          <a:extLst>
            <a:ext uri="{FF2B5EF4-FFF2-40B4-BE49-F238E27FC236}">
              <a16:creationId xmlns:a16="http://schemas.microsoft.com/office/drawing/2014/main" id="{00000000-0008-0000-0400-000062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99" name="Text Box 8">
          <a:hlinkClick xmlns:r="http://schemas.openxmlformats.org/officeDocument/2006/relationships" r:id="rId5"/>
          <a:extLst>
            <a:ext uri="{FF2B5EF4-FFF2-40B4-BE49-F238E27FC236}">
              <a16:creationId xmlns:a16="http://schemas.microsoft.com/office/drawing/2014/main" id="{00000000-0008-0000-0400-000063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100" name="Text Box 8">
          <a:hlinkClick xmlns:r="http://schemas.openxmlformats.org/officeDocument/2006/relationships" r:id="rId5"/>
          <a:extLst>
            <a:ext uri="{FF2B5EF4-FFF2-40B4-BE49-F238E27FC236}">
              <a16:creationId xmlns:a16="http://schemas.microsoft.com/office/drawing/2014/main" id="{00000000-0008-0000-0400-000064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01" name="Text Box 8">
          <a:hlinkClick xmlns:r="http://schemas.openxmlformats.org/officeDocument/2006/relationships" r:id="rId5"/>
          <a:extLst>
            <a:ext uri="{FF2B5EF4-FFF2-40B4-BE49-F238E27FC236}">
              <a16:creationId xmlns:a16="http://schemas.microsoft.com/office/drawing/2014/main" id="{00000000-0008-0000-0400-000065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02" name="Text Box 8">
          <a:hlinkClick xmlns:r="http://schemas.openxmlformats.org/officeDocument/2006/relationships" r:id="rId5"/>
          <a:extLst>
            <a:ext uri="{FF2B5EF4-FFF2-40B4-BE49-F238E27FC236}">
              <a16:creationId xmlns:a16="http://schemas.microsoft.com/office/drawing/2014/main" id="{00000000-0008-0000-0400-000066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03" name="Text Box 8">
          <a:hlinkClick xmlns:r="http://schemas.openxmlformats.org/officeDocument/2006/relationships" r:id="rId5"/>
          <a:extLst>
            <a:ext uri="{FF2B5EF4-FFF2-40B4-BE49-F238E27FC236}">
              <a16:creationId xmlns:a16="http://schemas.microsoft.com/office/drawing/2014/main" id="{00000000-0008-0000-0400-000067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04" name="Text Box 8">
          <a:hlinkClick xmlns:r="http://schemas.openxmlformats.org/officeDocument/2006/relationships" r:id="rId5"/>
          <a:extLst>
            <a:ext uri="{FF2B5EF4-FFF2-40B4-BE49-F238E27FC236}">
              <a16:creationId xmlns:a16="http://schemas.microsoft.com/office/drawing/2014/main" id="{00000000-0008-0000-0400-000068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05" name="Text Box 8">
          <a:hlinkClick xmlns:r="http://schemas.openxmlformats.org/officeDocument/2006/relationships" r:id="rId5"/>
          <a:extLst>
            <a:ext uri="{FF2B5EF4-FFF2-40B4-BE49-F238E27FC236}">
              <a16:creationId xmlns:a16="http://schemas.microsoft.com/office/drawing/2014/main" id="{00000000-0008-0000-0400-000069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06" name="Text Box 8">
          <a:hlinkClick xmlns:r="http://schemas.openxmlformats.org/officeDocument/2006/relationships" r:id="rId5"/>
          <a:extLst>
            <a:ext uri="{FF2B5EF4-FFF2-40B4-BE49-F238E27FC236}">
              <a16:creationId xmlns:a16="http://schemas.microsoft.com/office/drawing/2014/main" id="{00000000-0008-0000-0400-00006A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07" name="Text Box 8">
          <a:hlinkClick xmlns:r="http://schemas.openxmlformats.org/officeDocument/2006/relationships" r:id="rId5"/>
          <a:extLst>
            <a:ext uri="{FF2B5EF4-FFF2-40B4-BE49-F238E27FC236}">
              <a16:creationId xmlns:a16="http://schemas.microsoft.com/office/drawing/2014/main" id="{00000000-0008-0000-0400-00006B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08" name="Text Box 8">
          <a:hlinkClick xmlns:r="http://schemas.openxmlformats.org/officeDocument/2006/relationships" r:id="rId5"/>
          <a:extLst>
            <a:ext uri="{FF2B5EF4-FFF2-40B4-BE49-F238E27FC236}">
              <a16:creationId xmlns:a16="http://schemas.microsoft.com/office/drawing/2014/main" id="{00000000-0008-0000-0400-00006C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09" name="Text Box 8">
          <a:hlinkClick xmlns:r="http://schemas.openxmlformats.org/officeDocument/2006/relationships" r:id="rId5"/>
          <a:extLst>
            <a:ext uri="{FF2B5EF4-FFF2-40B4-BE49-F238E27FC236}">
              <a16:creationId xmlns:a16="http://schemas.microsoft.com/office/drawing/2014/main" id="{00000000-0008-0000-0400-00006D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10" name="Text Box 8">
          <a:hlinkClick xmlns:r="http://schemas.openxmlformats.org/officeDocument/2006/relationships" r:id="rId5"/>
          <a:extLst>
            <a:ext uri="{FF2B5EF4-FFF2-40B4-BE49-F238E27FC236}">
              <a16:creationId xmlns:a16="http://schemas.microsoft.com/office/drawing/2014/main" id="{00000000-0008-0000-0400-00006E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62164" cy="154081"/>
    <xdr:sp macro="" textlink="">
      <xdr:nvSpPr>
        <xdr:cNvPr id="111" name="Text Box 8">
          <a:hlinkClick xmlns:r="http://schemas.openxmlformats.org/officeDocument/2006/relationships" r:id="rId5"/>
          <a:extLst>
            <a:ext uri="{FF2B5EF4-FFF2-40B4-BE49-F238E27FC236}">
              <a16:creationId xmlns:a16="http://schemas.microsoft.com/office/drawing/2014/main" id="{00000000-0008-0000-0400-00006F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62164" cy="154081"/>
    <xdr:sp macro="" textlink="">
      <xdr:nvSpPr>
        <xdr:cNvPr id="112" name="Text Box 8">
          <a:hlinkClick xmlns:r="http://schemas.openxmlformats.org/officeDocument/2006/relationships" r:id="rId5"/>
          <a:extLst>
            <a:ext uri="{FF2B5EF4-FFF2-40B4-BE49-F238E27FC236}">
              <a16:creationId xmlns:a16="http://schemas.microsoft.com/office/drawing/2014/main" id="{00000000-0008-0000-0400-000070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62164" cy="154081"/>
    <xdr:sp macro="" textlink="">
      <xdr:nvSpPr>
        <xdr:cNvPr id="113" name="Text Box 8">
          <a:hlinkClick xmlns:r="http://schemas.openxmlformats.org/officeDocument/2006/relationships" r:id="rId5"/>
          <a:extLst>
            <a:ext uri="{FF2B5EF4-FFF2-40B4-BE49-F238E27FC236}">
              <a16:creationId xmlns:a16="http://schemas.microsoft.com/office/drawing/2014/main" id="{00000000-0008-0000-0400-000071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62164" cy="154081"/>
    <xdr:sp macro="" textlink="">
      <xdr:nvSpPr>
        <xdr:cNvPr id="114" name="Text Box 8">
          <a:hlinkClick xmlns:r="http://schemas.openxmlformats.org/officeDocument/2006/relationships" r:id="rId5"/>
          <a:extLst>
            <a:ext uri="{FF2B5EF4-FFF2-40B4-BE49-F238E27FC236}">
              <a16:creationId xmlns:a16="http://schemas.microsoft.com/office/drawing/2014/main" id="{00000000-0008-0000-0400-000072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62164" cy="154081"/>
    <xdr:sp macro="" textlink="">
      <xdr:nvSpPr>
        <xdr:cNvPr id="115" name="Text Box 8">
          <a:hlinkClick xmlns:r="http://schemas.openxmlformats.org/officeDocument/2006/relationships" r:id="rId5"/>
          <a:extLst>
            <a:ext uri="{FF2B5EF4-FFF2-40B4-BE49-F238E27FC236}">
              <a16:creationId xmlns:a16="http://schemas.microsoft.com/office/drawing/2014/main" id="{00000000-0008-0000-0400-000073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16" name="Text Box 8">
          <a:hlinkClick xmlns:r="http://schemas.openxmlformats.org/officeDocument/2006/relationships" r:id="rId5"/>
          <a:extLst>
            <a:ext uri="{FF2B5EF4-FFF2-40B4-BE49-F238E27FC236}">
              <a16:creationId xmlns:a16="http://schemas.microsoft.com/office/drawing/2014/main" id="{00000000-0008-0000-0400-000074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17" name="Text Box 8">
          <a:hlinkClick xmlns:r="http://schemas.openxmlformats.org/officeDocument/2006/relationships" r:id="rId5"/>
          <a:extLst>
            <a:ext uri="{FF2B5EF4-FFF2-40B4-BE49-F238E27FC236}">
              <a16:creationId xmlns:a16="http://schemas.microsoft.com/office/drawing/2014/main" id="{00000000-0008-0000-0400-000075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18" name="Text Box 8">
          <a:hlinkClick xmlns:r="http://schemas.openxmlformats.org/officeDocument/2006/relationships" r:id="rId5"/>
          <a:extLst>
            <a:ext uri="{FF2B5EF4-FFF2-40B4-BE49-F238E27FC236}">
              <a16:creationId xmlns:a16="http://schemas.microsoft.com/office/drawing/2014/main" id="{00000000-0008-0000-0400-000076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19" name="Text Box 8">
          <a:hlinkClick xmlns:r="http://schemas.openxmlformats.org/officeDocument/2006/relationships" r:id="rId5"/>
          <a:extLst>
            <a:ext uri="{FF2B5EF4-FFF2-40B4-BE49-F238E27FC236}">
              <a16:creationId xmlns:a16="http://schemas.microsoft.com/office/drawing/2014/main" id="{00000000-0008-0000-0400-000077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20" name="Text Box 8">
          <a:hlinkClick xmlns:r="http://schemas.openxmlformats.org/officeDocument/2006/relationships" r:id="rId5"/>
          <a:extLst>
            <a:ext uri="{FF2B5EF4-FFF2-40B4-BE49-F238E27FC236}">
              <a16:creationId xmlns:a16="http://schemas.microsoft.com/office/drawing/2014/main" id="{00000000-0008-0000-0400-000078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65287"/>
    <xdr:sp macro="" textlink="">
      <xdr:nvSpPr>
        <xdr:cNvPr id="121" name="Text Box 8">
          <a:hlinkClick xmlns:r="http://schemas.openxmlformats.org/officeDocument/2006/relationships" r:id="rId5"/>
          <a:extLst>
            <a:ext uri="{FF2B5EF4-FFF2-40B4-BE49-F238E27FC236}">
              <a16:creationId xmlns:a16="http://schemas.microsoft.com/office/drawing/2014/main" id="{00000000-0008-0000-0400-000079000000}"/>
            </a:ext>
          </a:extLst>
        </xdr:cNvPr>
        <xdr:cNvSpPr txBox="1">
          <a:spLocks noChangeArrowheads="1"/>
        </xdr:cNvSpPr>
      </xdr:nvSpPr>
      <xdr:spPr bwMode="auto">
        <a:xfrm>
          <a:off x="920619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65287"/>
    <xdr:sp macro="" textlink="">
      <xdr:nvSpPr>
        <xdr:cNvPr id="122" name="Text Box 8">
          <a:hlinkClick xmlns:r="http://schemas.openxmlformats.org/officeDocument/2006/relationships" r:id="rId5"/>
          <a:extLst>
            <a:ext uri="{FF2B5EF4-FFF2-40B4-BE49-F238E27FC236}">
              <a16:creationId xmlns:a16="http://schemas.microsoft.com/office/drawing/2014/main" id="{00000000-0008-0000-0400-00007A000000}"/>
            </a:ext>
          </a:extLst>
        </xdr:cNvPr>
        <xdr:cNvSpPr txBox="1">
          <a:spLocks noChangeArrowheads="1"/>
        </xdr:cNvSpPr>
      </xdr:nvSpPr>
      <xdr:spPr bwMode="auto">
        <a:xfrm>
          <a:off x="920619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65287"/>
    <xdr:sp macro="" textlink="">
      <xdr:nvSpPr>
        <xdr:cNvPr id="123" name="Text Box 8">
          <a:hlinkClick xmlns:r="http://schemas.openxmlformats.org/officeDocument/2006/relationships" r:id="rId5"/>
          <a:extLst>
            <a:ext uri="{FF2B5EF4-FFF2-40B4-BE49-F238E27FC236}">
              <a16:creationId xmlns:a16="http://schemas.microsoft.com/office/drawing/2014/main" id="{00000000-0008-0000-0400-00007B000000}"/>
            </a:ext>
          </a:extLst>
        </xdr:cNvPr>
        <xdr:cNvSpPr txBox="1">
          <a:spLocks noChangeArrowheads="1"/>
        </xdr:cNvSpPr>
      </xdr:nvSpPr>
      <xdr:spPr bwMode="auto">
        <a:xfrm>
          <a:off x="920619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65287"/>
    <xdr:sp macro="" textlink="">
      <xdr:nvSpPr>
        <xdr:cNvPr id="124" name="Text Box 8">
          <a:hlinkClick xmlns:r="http://schemas.openxmlformats.org/officeDocument/2006/relationships" r:id="rId5"/>
          <a:extLst>
            <a:ext uri="{FF2B5EF4-FFF2-40B4-BE49-F238E27FC236}">
              <a16:creationId xmlns:a16="http://schemas.microsoft.com/office/drawing/2014/main" id="{00000000-0008-0000-0400-00007C000000}"/>
            </a:ext>
          </a:extLst>
        </xdr:cNvPr>
        <xdr:cNvSpPr txBox="1">
          <a:spLocks noChangeArrowheads="1"/>
        </xdr:cNvSpPr>
      </xdr:nvSpPr>
      <xdr:spPr bwMode="auto">
        <a:xfrm>
          <a:off x="920619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65287"/>
    <xdr:sp macro="" textlink="">
      <xdr:nvSpPr>
        <xdr:cNvPr id="125" name="Text Box 8">
          <a:hlinkClick xmlns:r="http://schemas.openxmlformats.org/officeDocument/2006/relationships" r:id="rId5"/>
          <a:extLst>
            <a:ext uri="{FF2B5EF4-FFF2-40B4-BE49-F238E27FC236}">
              <a16:creationId xmlns:a16="http://schemas.microsoft.com/office/drawing/2014/main" id="{00000000-0008-0000-0400-00007D000000}"/>
            </a:ext>
          </a:extLst>
        </xdr:cNvPr>
        <xdr:cNvSpPr txBox="1">
          <a:spLocks noChangeArrowheads="1"/>
        </xdr:cNvSpPr>
      </xdr:nvSpPr>
      <xdr:spPr bwMode="auto">
        <a:xfrm>
          <a:off x="920619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26" name="Text Box 8">
          <a:hlinkClick xmlns:r="http://schemas.openxmlformats.org/officeDocument/2006/relationships" r:id="rId5"/>
          <a:extLst>
            <a:ext uri="{FF2B5EF4-FFF2-40B4-BE49-F238E27FC236}">
              <a16:creationId xmlns:a16="http://schemas.microsoft.com/office/drawing/2014/main" id="{00000000-0008-0000-0400-00007E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27" name="Text Box 8">
          <a:hlinkClick xmlns:r="http://schemas.openxmlformats.org/officeDocument/2006/relationships" r:id="rId5"/>
          <a:extLst>
            <a:ext uri="{FF2B5EF4-FFF2-40B4-BE49-F238E27FC236}">
              <a16:creationId xmlns:a16="http://schemas.microsoft.com/office/drawing/2014/main" id="{00000000-0008-0000-0400-00007F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28" name="Text Box 8">
          <a:hlinkClick xmlns:r="http://schemas.openxmlformats.org/officeDocument/2006/relationships" r:id="rId5"/>
          <a:extLst>
            <a:ext uri="{FF2B5EF4-FFF2-40B4-BE49-F238E27FC236}">
              <a16:creationId xmlns:a16="http://schemas.microsoft.com/office/drawing/2014/main" id="{00000000-0008-0000-0400-000080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29" name="Text Box 8">
          <a:hlinkClick xmlns:r="http://schemas.openxmlformats.org/officeDocument/2006/relationships" r:id="rId5"/>
          <a:extLst>
            <a:ext uri="{FF2B5EF4-FFF2-40B4-BE49-F238E27FC236}">
              <a16:creationId xmlns:a16="http://schemas.microsoft.com/office/drawing/2014/main" id="{00000000-0008-0000-0400-000081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30" name="Text Box 8">
          <a:hlinkClick xmlns:r="http://schemas.openxmlformats.org/officeDocument/2006/relationships" r:id="rId5"/>
          <a:extLst>
            <a:ext uri="{FF2B5EF4-FFF2-40B4-BE49-F238E27FC236}">
              <a16:creationId xmlns:a16="http://schemas.microsoft.com/office/drawing/2014/main" id="{00000000-0008-0000-0400-000082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31" name="Text Box 8">
          <a:hlinkClick xmlns:r="http://schemas.openxmlformats.org/officeDocument/2006/relationships" r:id="rId5"/>
          <a:extLst>
            <a:ext uri="{FF2B5EF4-FFF2-40B4-BE49-F238E27FC236}">
              <a16:creationId xmlns:a16="http://schemas.microsoft.com/office/drawing/2014/main" id="{00000000-0008-0000-0400-000083000000}"/>
            </a:ext>
          </a:extLst>
        </xdr:cNvPr>
        <xdr:cNvSpPr txBox="1">
          <a:spLocks noChangeArrowheads="1"/>
        </xdr:cNvSpPr>
      </xdr:nvSpPr>
      <xdr:spPr bwMode="auto">
        <a:xfrm>
          <a:off x="925437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32" name="Text Box 8">
          <a:hlinkClick xmlns:r="http://schemas.openxmlformats.org/officeDocument/2006/relationships" r:id="rId5"/>
          <a:extLst>
            <a:ext uri="{FF2B5EF4-FFF2-40B4-BE49-F238E27FC236}">
              <a16:creationId xmlns:a16="http://schemas.microsoft.com/office/drawing/2014/main" id="{00000000-0008-0000-0400-000084000000}"/>
            </a:ext>
          </a:extLst>
        </xdr:cNvPr>
        <xdr:cNvSpPr txBox="1">
          <a:spLocks noChangeArrowheads="1"/>
        </xdr:cNvSpPr>
      </xdr:nvSpPr>
      <xdr:spPr bwMode="auto">
        <a:xfrm>
          <a:off x="925437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33" name="Text Box 8">
          <a:hlinkClick xmlns:r="http://schemas.openxmlformats.org/officeDocument/2006/relationships" r:id="rId5"/>
          <a:extLst>
            <a:ext uri="{FF2B5EF4-FFF2-40B4-BE49-F238E27FC236}">
              <a16:creationId xmlns:a16="http://schemas.microsoft.com/office/drawing/2014/main" id="{00000000-0008-0000-0400-000085000000}"/>
            </a:ext>
          </a:extLst>
        </xdr:cNvPr>
        <xdr:cNvSpPr txBox="1">
          <a:spLocks noChangeArrowheads="1"/>
        </xdr:cNvSpPr>
      </xdr:nvSpPr>
      <xdr:spPr bwMode="auto">
        <a:xfrm>
          <a:off x="925437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34" name="Text Box 8">
          <a:hlinkClick xmlns:r="http://schemas.openxmlformats.org/officeDocument/2006/relationships" r:id="rId5"/>
          <a:extLst>
            <a:ext uri="{FF2B5EF4-FFF2-40B4-BE49-F238E27FC236}">
              <a16:creationId xmlns:a16="http://schemas.microsoft.com/office/drawing/2014/main" id="{00000000-0008-0000-0400-000086000000}"/>
            </a:ext>
          </a:extLst>
        </xdr:cNvPr>
        <xdr:cNvSpPr txBox="1">
          <a:spLocks noChangeArrowheads="1"/>
        </xdr:cNvSpPr>
      </xdr:nvSpPr>
      <xdr:spPr bwMode="auto">
        <a:xfrm>
          <a:off x="925437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35" name="Text Box 8">
          <a:hlinkClick xmlns:r="http://schemas.openxmlformats.org/officeDocument/2006/relationships" r:id="rId5"/>
          <a:extLst>
            <a:ext uri="{FF2B5EF4-FFF2-40B4-BE49-F238E27FC236}">
              <a16:creationId xmlns:a16="http://schemas.microsoft.com/office/drawing/2014/main" id="{00000000-0008-0000-0400-000087000000}"/>
            </a:ext>
          </a:extLst>
        </xdr:cNvPr>
        <xdr:cNvSpPr txBox="1">
          <a:spLocks noChangeArrowheads="1"/>
        </xdr:cNvSpPr>
      </xdr:nvSpPr>
      <xdr:spPr bwMode="auto">
        <a:xfrm>
          <a:off x="925437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36" name="Text Box 8">
          <a:hlinkClick xmlns:r="http://schemas.openxmlformats.org/officeDocument/2006/relationships" r:id="rId5"/>
          <a:extLst>
            <a:ext uri="{FF2B5EF4-FFF2-40B4-BE49-F238E27FC236}">
              <a16:creationId xmlns:a16="http://schemas.microsoft.com/office/drawing/2014/main" id="{00000000-0008-0000-0400-000088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37" name="Text Box 8">
          <a:hlinkClick xmlns:r="http://schemas.openxmlformats.org/officeDocument/2006/relationships" r:id="rId5"/>
          <a:extLst>
            <a:ext uri="{FF2B5EF4-FFF2-40B4-BE49-F238E27FC236}">
              <a16:creationId xmlns:a16="http://schemas.microsoft.com/office/drawing/2014/main" id="{00000000-0008-0000-0400-000089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38" name="Text Box 8">
          <a:hlinkClick xmlns:r="http://schemas.openxmlformats.org/officeDocument/2006/relationships" r:id="rId5"/>
          <a:extLst>
            <a:ext uri="{FF2B5EF4-FFF2-40B4-BE49-F238E27FC236}">
              <a16:creationId xmlns:a16="http://schemas.microsoft.com/office/drawing/2014/main" id="{00000000-0008-0000-0400-00008A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39" name="Text Box 8">
          <a:hlinkClick xmlns:r="http://schemas.openxmlformats.org/officeDocument/2006/relationships" r:id="rId5"/>
          <a:extLst>
            <a:ext uri="{FF2B5EF4-FFF2-40B4-BE49-F238E27FC236}">
              <a16:creationId xmlns:a16="http://schemas.microsoft.com/office/drawing/2014/main" id="{00000000-0008-0000-0400-00008B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40" name="Text Box 8">
          <a:hlinkClick xmlns:r="http://schemas.openxmlformats.org/officeDocument/2006/relationships" r:id="rId5"/>
          <a:extLst>
            <a:ext uri="{FF2B5EF4-FFF2-40B4-BE49-F238E27FC236}">
              <a16:creationId xmlns:a16="http://schemas.microsoft.com/office/drawing/2014/main" id="{00000000-0008-0000-0400-00008C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41" name="Text Box 8">
          <a:hlinkClick xmlns:r="http://schemas.openxmlformats.org/officeDocument/2006/relationships" r:id="rId5"/>
          <a:extLst>
            <a:ext uri="{FF2B5EF4-FFF2-40B4-BE49-F238E27FC236}">
              <a16:creationId xmlns:a16="http://schemas.microsoft.com/office/drawing/2014/main" id="{00000000-0008-0000-0400-00008D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42" name="Text Box 8">
          <a:hlinkClick xmlns:r="http://schemas.openxmlformats.org/officeDocument/2006/relationships" r:id="rId5"/>
          <a:extLst>
            <a:ext uri="{FF2B5EF4-FFF2-40B4-BE49-F238E27FC236}">
              <a16:creationId xmlns:a16="http://schemas.microsoft.com/office/drawing/2014/main" id="{00000000-0008-0000-0400-00008E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43" name="Text Box 8">
          <a:hlinkClick xmlns:r="http://schemas.openxmlformats.org/officeDocument/2006/relationships" r:id="rId5"/>
          <a:extLst>
            <a:ext uri="{FF2B5EF4-FFF2-40B4-BE49-F238E27FC236}">
              <a16:creationId xmlns:a16="http://schemas.microsoft.com/office/drawing/2014/main" id="{00000000-0008-0000-0400-00008F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44" name="Text Box 8">
          <a:hlinkClick xmlns:r="http://schemas.openxmlformats.org/officeDocument/2006/relationships" r:id="rId5"/>
          <a:extLst>
            <a:ext uri="{FF2B5EF4-FFF2-40B4-BE49-F238E27FC236}">
              <a16:creationId xmlns:a16="http://schemas.microsoft.com/office/drawing/2014/main" id="{00000000-0008-0000-0400-000090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45" name="Text Box 8">
          <a:hlinkClick xmlns:r="http://schemas.openxmlformats.org/officeDocument/2006/relationships" r:id="rId5"/>
          <a:extLst>
            <a:ext uri="{FF2B5EF4-FFF2-40B4-BE49-F238E27FC236}">
              <a16:creationId xmlns:a16="http://schemas.microsoft.com/office/drawing/2014/main" id="{00000000-0008-0000-0400-000091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62164" cy="154081"/>
    <xdr:sp macro="" textlink="">
      <xdr:nvSpPr>
        <xdr:cNvPr id="146" name="Text Box 8">
          <a:hlinkClick xmlns:r="http://schemas.openxmlformats.org/officeDocument/2006/relationships" r:id="rId5"/>
          <a:extLst>
            <a:ext uri="{FF2B5EF4-FFF2-40B4-BE49-F238E27FC236}">
              <a16:creationId xmlns:a16="http://schemas.microsoft.com/office/drawing/2014/main" id="{00000000-0008-0000-0400-000092000000}"/>
            </a:ext>
          </a:extLst>
        </xdr:cNvPr>
        <xdr:cNvSpPr txBox="1">
          <a:spLocks noChangeArrowheads="1"/>
        </xdr:cNvSpPr>
      </xdr:nvSpPr>
      <xdr:spPr bwMode="auto">
        <a:xfrm>
          <a:off x="920619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62164" cy="154081"/>
    <xdr:sp macro="" textlink="">
      <xdr:nvSpPr>
        <xdr:cNvPr id="147" name="Text Box 8">
          <a:hlinkClick xmlns:r="http://schemas.openxmlformats.org/officeDocument/2006/relationships" r:id="rId5"/>
          <a:extLst>
            <a:ext uri="{FF2B5EF4-FFF2-40B4-BE49-F238E27FC236}">
              <a16:creationId xmlns:a16="http://schemas.microsoft.com/office/drawing/2014/main" id="{00000000-0008-0000-0400-000093000000}"/>
            </a:ext>
          </a:extLst>
        </xdr:cNvPr>
        <xdr:cNvSpPr txBox="1">
          <a:spLocks noChangeArrowheads="1"/>
        </xdr:cNvSpPr>
      </xdr:nvSpPr>
      <xdr:spPr bwMode="auto">
        <a:xfrm>
          <a:off x="920619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62164" cy="154081"/>
    <xdr:sp macro="" textlink="">
      <xdr:nvSpPr>
        <xdr:cNvPr id="148" name="Text Box 8">
          <a:hlinkClick xmlns:r="http://schemas.openxmlformats.org/officeDocument/2006/relationships" r:id="rId5"/>
          <a:extLst>
            <a:ext uri="{FF2B5EF4-FFF2-40B4-BE49-F238E27FC236}">
              <a16:creationId xmlns:a16="http://schemas.microsoft.com/office/drawing/2014/main" id="{00000000-0008-0000-0400-000094000000}"/>
            </a:ext>
          </a:extLst>
        </xdr:cNvPr>
        <xdr:cNvSpPr txBox="1">
          <a:spLocks noChangeArrowheads="1"/>
        </xdr:cNvSpPr>
      </xdr:nvSpPr>
      <xdr:spPr bwMode="auto">
        <a:xfrm>
          <a:off x="920619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62164" cy="154081"/>
    <xdr:sp macro="" textlink="">
      <xdr:nvSpPr>
        <xdr:cNvPr id="149" name="Text Box 8">
          <a:hlinkClick xmlns:r="http://schemas.openxmlformats.org/officeDocument/2006/relationships" r:id="rId5"/>
          <a:extLst>
            <a:ext uri="{FF2B5EF4-FFF2-40B4-BE49-F238E27FC236}">
              <a16:creationId xmlns:a16="http://schemas.microsoft.com/office/drawing/2014/main" id="{00000000-0008-0000-0400-000095000000}"/>
            </a:ext>
          </a:extLst>
        </xdr:cNvPr>
        <xdr:cNvSpPr txBox="1">
          <a:spLocks noChangeArrowheads="1"/>
        </xdr:cNvSpPr>
      </xdr:nvSpPr>
      <xdr:spPr bwMode="auto">
        <a:xfrm>
          <a:off x="920619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62164" cy="154081"/>
    <xdr:sp macro="" textlink="">
      <xdr:nvSpPr>
        <xdr:cNvPr id="150" name="Text Box 8">
          <a:hlinkClick xmlns:r="http://schemas.openxmlformats.org/officeDocument/2006/relationships" r:id="rId5"/>
          <a:extLst>
            <a:ext uri="{FF2B5EF4-FFF2-40B4-BE49-F238E27FC236}">
              <a16:creationId xmlns:a16="http://schemas.microsoft.com/office/drawing/2014/main" id="{00000000-0008-0000-0400-000096000000}"/>
            </a:ext>
          </a:extLst>
        </xdr:cNvPr>
        <xdr:cNvSpPr txBox="1">
          <a:spLocks noChangeArrowheads="1"/>
        </xdr:cNvSpPr>
      </xdr:nvSpPr>
      <xdr:spPr bwMode="auto">
        <a:xfrm>
          <a:off x="920619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51" name="Text Box 8">
          <a:hlinkClick xmlns:r="http://schemas.openxmlformats.org/officeDocument/2006/relationships" r:id="rId5"/>
          <a:extLst>
            <a:ext uri="{FF2B5EF4-FFF2-40B4-BE49-F238E27FC236}">
              <a16:creationId xmlns:a16="http://schemas.microsoft.com/office/drawing/2014/main" id="{00000000-0008-0000-0400-000097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52" name="Text Box 8">
          <a:hlinkClick xmlns:r="http://schemas.openxmlformats.org/officeDocument/2006/relationships" r:id="rId5"/>
          <a:extLst>
            <a:ext uri="{FF2B5EF4-FFF2-40B4-BE49-F238E27FC236}">
              <a16:creationId xmlns:a16="http://schemas.microsoft.com/office/drawing/2014/main" id="{00000000-0008-0000-0400-000098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53" name="Text Box 8">
          <a:hlinkClick xmlns:r="http://schemas.openxmlformats.org/officeDocument/2006/relationships" r:id="rId5"/>
          <a:extLst>
            <a:ext uri="{FF2B5EF4-FFF2-40B4-BE49-F238E27FC236}">
              <a16:creationId xmlns:a16="http://schemas.microsoft.com/office/drawing/2014/main" id="{00000000-0008-0000-0400-000099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54" name="Text Box 8">
          <a:hlinkClick xmlns:r="http://schemas.openxmlformats.org/officeDocument/2006/relationships" r:id="rId5"/>
          <a:extLst>
            <a:ext uri="{FF2B5EF4-FFF2-40B4-BE49-F238E27FC236}">
              <a16:creationId xmlns:a16="http://schemas.microsoft.com/office/drawing/2014/main" id="{00000000-0008-0000-0400-00009A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55" name="Text Box 8">
          <a:hlinkClick xmlns:r="http://schemas.openxmlformats.org/officeDocument/2006/relationships" r:id="rId5"/>
          <a:extLst>
            <a:ext uri="{FF2B5EF4-FFF2-40B4-BE49-F238E27FC236}">
              <a16:creationId xmlns:a16="http://schemas.microsoft.com/office/drawing/2014/main" id="{00000000-0008-0000-0400-00009B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56" name="Text Box 8">
          <a:hlinkClick xmlns:r="http://schemas.openxmlformats.org/officeDocument/2006/relationships" r:id="rId5"/>
          <a:extLst>
            <a:ext uri="{FF2B5EF4-FFF2-40B4-BE49-F238E27FC236}">
              <a16:creationId xmlns:a16="http://schemas.microsoft.com/office/drawing/2014/main" id="{00000000-0008-0000-0400-00009C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57" name="Text Box 8">
          <a:hlinkClick xmlns:r="http://schemas.openxmlformats.org/officeDocument/2006/relationships" r:id="rId5"/>
          <a:extLst>
            <a:ext uri="{FF2B5EF4-FFF2-40B4-BE49-F238E27FC236}">
              <a16:creationId xmlns:a16="http://schemas.microsoft.com/office/drawing/2014/main" id="{00000000-0008-0000-0400-00009D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58" name="Text Box 8">
          <a:hlinkClick xmlns:r="http://schemas.openxmlformats.org/officeDocument/2006/relationships" r:id="rId5"/>
          <a:extLst>
            <a:ext uri="{FF2B5EF4-FFF2-40B4-BE49-F238E27FC236}">
              <a16:creationId xmlns:a16="http://schemas.microsoft.com/office/drawing/2014/main" id="{00000000-0008-0000-0400-00009E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59" name="Text Box 8">
          <a:hlinkClick xmlns:r="http://schemas.openxmlformats.org/officeDocument/2006/relationships" r:id="rId5"/>
          <a:extLst>
            <a:ext uri="{FF2B5EF4-FFF2-40B4-BE49-F238E27FC236}">
              <a16:creationId xmlns:a16="http://schemas.microsoft.com/office/drawing/2014/main" id="{00000000-0008-0000-0400-00009F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60" name="Text Box 8">
          <a:hlinkClick xmlns:r="http://schemas.openxmlformats.org/officeDocument/2006/relationships" r:id="rId5"/>
          <a:extLst>
            <a:ext uri="{FF2B5EF4-FFF2-40B4-BE49-F238E27FC236}">
              <a16:creationId xmlns:a16="http://schemas.microsoft.com/office/drawing/2014/main" id="{00000000-0008-0000-0400-0000A0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61" name="Text Box 8">
          <a:hlinkClick xmlns:r="http://schemas.openxmlformats.org/officeDocument/2006/relationships" r:id="rId5"/>
          <a:extLst>
            <a:ext uri="{FF2B5EF4-FFF2-40B4-BE49-F238E27FC236}">
              <a16:creationId xmlns:a16="http://schemas.microsoft.com/office/drawing/2014/main" id="{00000000-0008-0000-0400-0000A1000000}"/>
            </a:ext>
          </a:extLst>
        </xdr:cNvPr>
        <xdr:cNvSpPr txBox="1">
          <a:spLocks noChangeArrowheads="1"/>
        </xdr:cNvSpPr>
      </xdr:nvSpPr>
      <xdr:spPr bwMode="auto">
        <a:xfrm>
          <a:off x="925818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62" name="Text Box 8">
          <a:hlinkClick xmlns:r="http://schemas.openxmlformats.org/officeDocument/2006/relationships" r:id="rId5"/>
          <a:extLst>
            <a:ext uri="{FF2B5EF4-FFF2-40B4-BE49-F238E27FC236}">
              <a16:creationId xmlns:a16="http://schemas.microsoft.com/office/drawing/2014/main" id="{00000000-0008-0000-0400-0000A2000000}"/>
            </a:ext>
          </a:extLst>
        </xdr:cNvPr>
        <xdr:cNvSpPr txBox="1">
          <a:spLocks noChangeArrowheads="1"/>
        </xdr:cNvSpPr>
      </xdr:nvSpPr>
      <xdr:spPr bwMode="auto">
        <a:xfrm>
          <a:off x="925818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63" name="Text Box 8">
          <a:hlinkClick xmlns:r="http://schemas.openxmlformats.org/officeDocument/2006/relationships" r:id="rId5"/>
          <a:extLst>
            <a:ext uri="{FF2B5EF4-FFF2-40B4-BE49-F238E27FC236}">
              <a16:creationId xmlns:a16="http://schemas.microsoft.com/office/drawing/2014/main" id="{00000000-0008-0000-0400-0000A3000000}"/>
            </a:ext>
          </a:extLst>
        </xdr:cNvPr>
        <xdr:cNvSpPr txBox="1">
          <a:spLocks noChangeArrowheads="1"/>
        </xdr:cNvSpPr>
      </xdr:nvSpPr>
      <xdr:spPr bwMode="auto">
        <a:xfrm>
          <a:off x="925818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64" name="Text Box 8">
          <a:hlinkClick xmlns:r="http://schemas.openxmlformats.org/officeDocument/2006/relationships" r:id="rId5"/>
          <a:extLst>
            <a:ext uri="{FF2B5EF4-FFF2-40B4-BE49-F238E27FC236}">
              <a16:creationId xmlns:a16="http://schemas.microsoft.com/office/drawing/2014/main" id="{00000000-0008-0000-0400-0000A4000000}"/>
            </a:ext>
          </a:extLst>
        </xdr:cNvPr>
        <xdr:cNvSpPr txBox="1">
          <a:spLocks noChangeArrowheads="1"/>
        </xdr:cNvSpPr>
      </xdr:nvSpPr>
      <xdr:spPr bwMode="auto">
        <a:xfrm>
          <a:off x="925818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65" name="Text Box 8">
          <a:hlinkClick xmlns:r="http://schemas.openxmlformats.org/officeDocument/2006/relationships" r:id="rId5"/>
          <a:extLst>
            <a:ext uri="{FF2B5EF4-FFF2-40B4-BE49-F238E27FC236}">
              <a16:creationId xmlns:a16="http://schemas.microsoft.com/office/drawing/2014/main" id="{00000000-0008-0000-0400-0000A5000000}"/>
            </a:ext>
          </a:extLst>
        </xdr:cNvPr>
        <xdr:cNvSpPr txBox="1">
          <a:spLocks noChangeArrowheads="1"/>
        </xdr:cNvSpPr>
      </xdr:nvSpPr>
      <xdr:spPr bwMode="auto">
        <a:xfrm>
          <a:off x="925818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66" name="Text Box 8">
          <a:hlinkClick xmlns:r="http://schemas.openxmlformats.org/officeDocument/2006/relationships" r:id="rId5"/>
          <a:extLst>
            <a:ext uri="{FF2B5EF4-FFF2-40B4-BE49-F238E27FC236}">
              <a16:creationId xmlns:a16="http://schemas.microsoft.com/office/drawing/2014/main" id="{00000000-0008-0000-0400-0000A6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67" name="Text Box 8">
          <a:hlinkClick xmlns:r="http://schemas.openxmlformats.org/officeDocument/2006/relationships" r:id="rId5"/>
          <a:extLst>
            <a:ext uri="{FF2B5EF4-FFF2-40B4-BE49-F238E27FC236}">
              <a16:creationId xmlns:a16="http://schemas.microsoft.com/office/drawing/2014/main" id="{00000000-0008-0000-0400-0000A7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68" name="Text Box 8">
          <a:hlinkClick xmlns:r="http://schemas.openxmlformats.org/officeDocument/2006/relationships" r:id="rId5"/>
          <a:extLst>
            <a:ext uri="{FF2B5EF4-FFF2-40B4-BE49-F238E27FC236}">
              <a16:creationId xmlns:a16="http://schemas.microsoft.com/office/drawing/2014/main" id="{00000000-0008-0000-0400-0000A8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69" name="Text Box 8">
          <a:hlinkClick xmlns:r="http://schemas.openxmlformats.org/officeDocument/2006/relationships" r:id="rId5"/>
          <a:extLst>
            <a:ext uri="{FF2B5EF4-FFF2-40B4-BE49-F238E27FC236}">
              <a16:creationId xmlns:a16="http://schemas.microsoft.com/office/drawing/2014/main" id="{00000000-0008-0000-0400-0000A9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70" name="Text Box 8">
          <a:hlinkClick xmlns:r="http://schemas.openxmlformats.org/officeDocument/2006/relationships" r:id="rId5"/>
          <a:extLst>
            <a:ext uri="{FF2B5EF4-FFF2-40B4-BE49-F238E27FC236}">
              <a16:creationId xmlns:a16="http://schemas.microsoft.com/office/drawing/2014/main" id="{00000000-0008-0000-0400-0000AA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65287"/>
    <xdr:sp macro="" textlink="">
      <xdr:nvSpPr>
        <xdr:cNvPr id="171" name="Text Box 8">
          <a:hlinkClick xmlns:r="http://schemas.openxmlformats.org/officeDocument/2006/relationships" r:id="rId5"/>
          <a:extLst>
            <a:ext uri="{FF2B5EF4-FFF2-40B4-BE49-F238E27FC236}">
              <a16:creationId xmlns:a16="http://schemas.microsoft.com/office/drawing/2014/main" id="{00000000-0008-0000-0400-0000AB000000}"/>
            </a:ext>
          </a:extLst>
        </xdr:cNvPr>
        <xdr:cNvSpPr txBox="1">
          <a:spLocks noChangeArrowheads="1"/>
        </xdr:cNvSpPr>
      </xdr:nvSpPr>
      <xdr:spPr bwMode="auto">
        <a:xfrm>
          <a:off x="92581879"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65287"/>
    <xdr:sp macro="" textlink="">
      <xdr:nvSpPr>
        <xdr:cNvPr id="172" name="Text Box 8">
          <a:hlinkClick xmlns:r="http://schemas.openxmlformats.org/officeDocument/2006/relationships" r:id="rId5"/>
          <a:extLst>
            <a:ext uri="{FF2B5EF4-FFF2-40B4-BE49-F238E27FC236}">
              <a16:creationId xmlns:a16="http://schemas.microsoft.com/office/drawing/2014/main" id="{00000000-0008-0000-0400-0000AC000000}"/>
            </a:ext>
          </a:extLst>
        </xdr:cNvPr>
        <xdr:cNvSpPr txBox="1">
          <a:spLocks noChangeArrowheads="1"/>
        </xdr:cNvSpPr>
      </xdr:nvSpPr>
      <xdr:spPr bwMode="auto">
        <a:xfrm>
          <a:off x="92581879"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65287"/>
    <xdr:sp macro="" textlink="">
      <xdr:nvSpPr>
        <xdr:cNvPr id="173" name="Text Box 8">
          <a:hlinkClick xmlns:r="http://schemas.openxmlformats.org/officeDocument/2006/relationships" r:id="rId5"/>
          <a:extLst>
            <a:ext uri="{FF2B5EF4-FFF2-40B4-BE49-F238E27FC236}">
              <a16:creationId xmlns:a16="http://schemas.microsoft.com/office/drawing/2014/main" id="{00000000-0008-0000-0400-0000AD000000}"/>
            </a:ext>
          </a:extLst>
        </xdr:cNvPr>
        <xdr:cNvSpPr txBox="1">
          <a:spLocks noChangeArrowheads="1"/>
        </xdr:cNvSpPr>
      </xdr:nvSpPr>
      <xdr:spPr bwMode="auto">
        <a:xfrm>
          <a:off x="92581879"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65287"/>
    <xdr:sp macro="" textlink="">
      <xdr:nvSpPr>
        <xdr:cNvPr id="174" name="Text Box 8">
          <a:hlinkClick xmlns:r="http://schemas.openxmlformats.org/officeDocument/2006/relationships" r:id="rId5"/>
          <a:extLst>
            <a:ext uri="{FF2B5EF4-FFF2-40B4-BE49-F238E27FC236}">
              <a16:creationId xmlns:a16="http://schemas.microsoft.com/office/drawing/2014/main" id="{00000000-0008-0000-0400-0000AE000000}"/>
            </a:ext>
          </a:extLst>
        </xdr:cNvPr>
        <xdr:cNvSpPr txBox="1">
          <a:spLocks noChangeArrowheads="1"/>
        </xdr:cNvSpPr>
      </xdr:nvSpPr>
      <xdr:spPr bwMode="auto">
        <a:xfrm>
          <a:off x="92581879"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65287"/>
    <xdr:sp macro="" textlink="">
      <xdr:nvSpPr>
        <xdr:cNvPr id="175" name="Text Box 8">
          <a:hlinkClick xmlns:r="http://schemas.openxmlformats.org/officeDocument/2006/relationships" r:id="rId5"/>
          <a:extLst>
            <a:ext uri="{FF2B5EF4-FFF2-40B4-BE49-F238E27FC236}">
              <a16:creationId xmlns:a16="http://schemas.microsoft.com/office/drawing/2014/main" id="{00000000-0008-0000-0400-0000AF000000}"/>
            </a:ext>
          </a:extLst>
        </xdr:cNvPr>
        <xdr:cNvSpPr txBox="1">
          <a:spLocks noChangeArrowheads="1"/>
        </xdr:cNvSpPr>
      </xdr:nvSpPr>
      <xdr:spPr bwMode="auto">
        <a:xfrm>
          <a:off x="92581879"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76" name="Text Box 8">
          <a:hlinkClick xmlns:r="http://schemas.openxmlformats.org/officeDocument/2006/relationships" r:id="rId5"/>
          <a:extLst>
            <a:ext uri="{FF2B5EF4-FFF2-40B4-BE49-F238E27FC236}">
              <a16:creationId xmlns:a16="http://schemas.microsoft.com/office/drawing/2014/main" id="{00000000-0008-0000-0400-0000B0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77" name="Text Box 8">
          <a:hlinkClick xmlns:r="http://schemas.openxmlformats.org/officeDocument/2006/relationships" r:id="rId5"/>
          <a:extLst>
            <a:ext uri="{FF2B5EF4-FFF2-40B4-BE49-F238E27FC236}">
              <a16:creationId xmlns:a16="http://schemas.microsoft.com/office/drawing/2014/main" id="{00000000-0008-0000-0400-0000B1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78" name="Text Box 8">
          <a:hlinkClick xmlns:r="http://schemas.openxmlformats.org/officeDocument/2006/relationships" r:id="rId5"/>
          <a:extLst>
            <a:ext uri="{FF2B5EF4-FFF2-40B4-BE49-F238E27FC236}">
              <a16:creationId xmlns:a16="http://schemas.microsoft.com/office/drawing/2014/main" id="{00000000-0008-0000-0400-0000B2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79" name="Text Box 8">
          <a:hlinkClick xmlns:r="http://schemas.openxmlformats.org/officeDocument/2006/relationships" r:id="rId5"/>
          <a:extLst>
            <a:ext uri="{FF2B5EF4-FFF2-40B4-BE49-F238E27FC236}">
              <a16:creationId xmlns:a16="http://schemas.microsoft.com/office/drawing/2014/main" id="{00000000-0008-0000-0400-0000B3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80" name="Text Box 8">
          <a:hlinkClick xmlns:r="http://schemas.openxmlformats.org/officeDocument/2006/relationships" r:id="rId5"/>
          <a:extLst>
            <a:ext uri="{FF2B5EF4-FFF2-40B4-BE49-F238E27FC236}">
              <a16:creationId xmlns:a16="http://schemas.microsoft.com/office/drawing/2014/main" id="{00000000-0008-0000-0400-0000B4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5712" cy="165287"/>
    <xdr:sp macro="" textlink="">
      <xdr:nvSpPr>
        <xdr:cNvPr id="181" name="Text Box 8">
          <a:hlinkClick xmlns:r="http://schemas.openxmlformats.org/officeDocument/2006/relationships" r:id="rId5"/>
          <a:extLst>
            <a:ext uri="{FF2B5EF4-FFF2-40B4-BE49-F238E27FC236}">
              <a16:creationId xmlns:a16="http://schemas.microsoft.com/office/drawing/2014/main" id="{00000000-0008-0000-0400-0000B5000000}"/>
            </a:ext>
          </a:extLst>
        </xdr:cNvPr>
        <xdr:cNvSpPr txBox="1">
          <a:spLocks noChangeArrowheads="1"/>
        </xdr:cNvSpPr>
      </xdr:nvSpPr>
      <xdr:spPr bwMode="auto">
        <a:xfrm>
          <a:off x="93097350"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5712" cy="165287"/>
    <xdr:sp macro="" textlink="">
      <xdr:nvSpPr>
        <xdr:cNvPr id="182" name="Text Box 8">
          <a:hlinkClick xmlns:r="http://schemas.openxmlformats.org/officeDocument/2006/relationships" r:id="rId5"/>
          <a:extLst>
            <a:ext uri="{FF2B5EF4-FFF2-40B4-BE49-F238E27FC236}">
              <a16:creationId xmlns:a16="http://schemas.microsoft.com/office/drawing/2014/main" id="{00000000-0008-0000-0400-0000B6000000}"/>
            </a:ext>
          </a:extLst>
        </xdr:cNvPr>
        <xdr:cNvSpPr txBox="1">
          <a:spLocks noChangeArrowheads="1"/>
        </xdr:cNvSpPr>
      </xdr:nvSpPr>
      <xdr:spPr bwMode="auto">
        <a:xfrm>
          <a:off x="93097350"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5712" cy="165287"/>
    <xdr:sp macro="" textlink="">
      <xdr:nvSpPr>
        <xdr:cNvPr id="183" name="Text Box 8">
          <a:hlinkClick xmlns:r="http://schemas.openxmlformats.org/officeDocument/2006/relationships" r:id="rId5"/>
          <a:extLst>
            <a:ext uri="{FF2B5EF4-FFF2-40B4-BE49-F238E27FC236}">
              <a16:creationId xmlns:a16="http://schemas.microsoft.com/office/drawing/2014/main" id="{00000000-0008-0000-0400-0000B7000000}"/>
            </a:ext>
          </a:extLst>
        </xdr:cNvPr>
        <xdr:cNvSpPr txBox="1">
          <a:spLocks noChangeArrowheads="1"/>
        </xdr:cNvSpPr>
      </xdr:nvSpPr>
      <xdr:spPr bwMode="auto">
        <a:xfrm>
          <a:off x="93097350"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5712" cy="165287"/>
    <xdr:sp macro="" textlink="">
      <xdr:nvSpPr>
        <xdr:cNvPr id="184" name="Text Box 8">
          <a:hlinkClick xmlns:r="http://schemas.openxmlformats.org/officeDocument/2006/relationships" r:id="rId5"/>
          <a:extLst>
            <a:ext uri="{FF2B5EF4-FFF2-40B4-BE49-F238E27FC236}">
              <a16:creationId xmlns:a16="http://schemas.microsoft.com/office/drawing/2014/main" id="{00000000-0008-0000-0400-0000B8000000}"/>
            </a:ext>
          </a:extLst>
        </xdr:cNvPr>
        <xdr:cNvSpPr txBox="1">
          <a:spLocks noChangeArrowheads="1"/>
        </xdr:cNvSpPr>
      </xdr:nvSpPr>
      <xdr:spPr bwMode="auto">
        <a:xfrm>
          <a:off x="93097350"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5712" cy="165287"/>
    <xdr:sp macro="" textlink="">
      <xdr:nvSpPr>
        <xdr:cNvPr id="185" name="Text Box 8">
          <a:hlinkClick xmlns:r="http://schemas.openxmlformats.org/officeDocument/2006/relationships" r:id="rId5"/>
          <a:extLst>
            <a:ext uri="{FF2B5EF4-FFF2-40B4-BE49-F238E27FC236}">
              <a16:creationId xmlns:a16="http://schemas.microsoft.com/office/drawing/2014/main" id="{00000000-0008-0000-0400-0000B9000000}"/>
            </a:ext>
          </a:extLst>
        </xdr:cNvPr>
        <xdr:cNvSpPr txBox="1">
          <a:spLocks noChangeArrowheads="1"/>
        </xdr:cNvSpPr>
      </xdr:nvSpPr>
      <xdr:spPr bwMode="auto">
        <a:xfrm>
          <a:off x="93097350"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86" name="Text Box 8">
          <a:hlinkClick xmlns:r="http://schemas.openxmlformats.org/officeDocument/2006/relationships" r:id="rId5"/>
          <a:extLst>
            <a:ext uri="{FF2B5EF4-FFF2-40B4-BE49-F238E27FC236}">
              <a16:creationId xmlns:a16="http://schemas.microsoft.com/office/drawing/2014/main" id="{00000000-0008-0000-0400-0000BA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87" name="Text Box 8">
          <a:hlinkClick xmlns:r="http://schemas.openxmlformats.org/officeDocument/2006/relationships" r:id="rId5"/>
          <a:extLst>
            <a:ext uri="{FF2B5EF4-FFF2-40B4-BE49-F238E27FC236}">
              <a16:creationId xmlns:a16="http://schemas.microsoft.com/office/drawing/2014/main" id="{00000000-0008-0000-0400-0000BB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88" name="Text Box 8">
          <a:hlinkClick xmlns:r="http://schemas.openxmlformats.org/officeDocument/2006/relationships" r:id="rId5"/>
          <a:extLst>
            <a:ext uri="{FF2B5EF4-FFF2-40B4-BE49-F238E27FC236}">
              <a16:creationId xmlns:a16="http://schemas.microsoft.com/office/drawing/2014/main" id="{00000000-0008-0000-0400-0000BC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89" name="Text Box 8">
          <a:hlinkClick xmlns:r="http://schemas.openxmlformats.org/officeDocument/2006/relationships" r:id="rId5"/>
          <a:extLst>
            <a:ext uri="{FF2B5EF4-FFF2-40B4-BE49-F238E27FC236}">
              <a16:creationId xmlns:a16="http://schemas.microsoft.com/office/drawing/2014/main" id="{00000000-0008-0000-0400-0000BD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90" name="Text Box 8">
          <a:hlinkClick xmlns:r="http://schemas.openxmlformats.org/officeDocument/2006/relationships" r:id="rId5"/>
          <a:extLst>
            <a:ext uri="{FF2B5EF4-FFF2-40B4-BE49-F238E27FC236}">
              <a16:creationId xmlns:a16="http://schemas.microsoft.com/office/drawing/2014/main" id="{00000000-0008-0000-0400-0000BE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191" name="Text Box 8">
          <a:hlinkClick xmlns:r="http://schemas.openxmlformats.org/officeDocument/2006/relationships" r:id="rId5"/>
          <a:extLst>
            <a:ext uri="{FF2B5EF4-FFF2-40B4-BE49-F238E27FC236}">
              <a16:creationId xmlns:a16="http://schemas.microsoft.com/office/drawing/2014/main" id="{00000000-0008-0000-0400-0000BF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192" name="Text Box 8">
          <a:hlinkClick xmlns:r="http://schemas.openxmlformats.org/officeDocument/2006/relationships" r:id="rId5"/>
          <a:extLst>
            <a:ext uri="{FF2B5EF4-FFF2-40B4-BE49-F238E27FC236}">
              <a16:creationId xmlns:a16="http://schemas.microsoft.com/office/drawing/2014/main" id="{00000000-0008-0000-0400-0000C0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193" name="Text Box 8">
          <a:hlinkClick xmlns:r="http://schemas.openxmlformats.org/officeDocument/2006/relationships" r:id="rId5"/>
          <a:extLst>
            <a:ext uri="{FF2B5EF4-FFF2-40B4-BE49-F238E27FC236}">
              <a16:creationId xmlns:a16="http://schemas.microsoft.com/office/drawing/2014/main" id="{00000000-0008-0000-0400-0000C1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194" name="Text Box 8">
          <a:hlinkClick xmlns:r="http://schemas.openxmlformats.org/officeDocument/2006/relationships" r:id="rId5"/>
          <a:extLst>
            <a:ext uri="{FF2B5EF4-FFF2-40B4-BE49-F238E27FC236}">
              <a16:creationId xmlns:a16="http://schemas.microsoft.com/office/drawing/2014/main" id="{00000000-0008-0000-0400-0000C2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195" name="Text Box 8">
          <a:hlinkClick xmlns:r="http://schemas.openxmlformats.org/officeDocument/2006/relationships" r:id="rId5"/>
          <a:extLst>
            <a:ext uri="{FF2B5EF4-FFF2-40B4-BE49-F238E27FC236}">
              <a16:creationId xmlns:a16="http://schemas.microsoft.com/office/drawing/2014/main" id="{00000000-0008-0000-0400-0000C3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2164" cy="154081"/>
    <xdr:sp macro="" textlink="">
      <xdr:nvSpPr>
        <xdr:cNvPr id="196" name="Text Box 8">
          <a:hlinkClick xmlns:r="http://schemas.openxmlformats.org/officeDocument/2006/relationships" r:id="rId5"/>
          <a:extLst>
            <a:ext uri="{FF2B5EF4-FFF2-40B4-BE49-F238E27FC236}">
              <a16:creationId xmlns:a16="http://schemas.microsoft.com/office/drawing/2014/main" id="{00000000-0008-0000-0400-0000C4000000}"/>
            </a:ext>
          </a:extLst>
        </xdr:cNvPr>
        <xdr:cNvSpPr txBox="1">
          <a:spLocks noChangeArrowheads="1"/>
        </xdr:cNvSpPr>
      </xdr:nvSpPr>
      <xdr:spPr bwMode="auto">
        <a:xfrm>
          <a:off x="92581879"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2164" cy="154081"/>
    <xdr:sp macro="" textlink="">
      <xdr:nvSpPr>
        <xdr:cNvPr id="197" name="Text Box 8">
          <a:hlinkClick xmlns:r="http://schemas.openxmlformats.org/officeDocument/2006/relationships" r:id="rId5"/>
          <a:extLst>
            <a:ext uri="{FF2B5EF4-FFF2-40B4-BE49-F238E27FC236}">
              <a16:creationId xmlns:a16="http://schemas.microsoft.com/office/drawing/2014/main" id="{00000000-0008-0000-0400-0000C5000000}"/>
            </a:ext>
          </a:extLst>
        </xdr:cNvPr>
        <xdr:cNvSpPr txBox="1">
          <a:spLocks noChangeArrowheads="1"/>
        </xdr:cNvSpPr>
      </xdr:nvSpPr>
      <xdr:spPr bwMode="auto">
        <a:xfrm>
          <a:off x="92581879"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2164" cy="154081"/>
    <xdr:sp macro="" textlink="">
      <xdr:nvSpPr>
        <xdr:cNvPr id="198" name="Text Box 8">
          <a:hlinkClick xmlns:r="http://schemas.openxmlformats.org/officeDocument/2006/relationships" r:id="rId5"/>
          <a:extLst>
            <a:ext uri="{FF2B5EF4-FFF2-40B4-BE49-F238E27FC236}">
              <a16:creationId xmlns:a16="http://schemas.microsoft.com/office/drawing/2014/main" id="{00000000-0008-0000-0400-0000C6000000}"/>
            </a:ext>
          </a:extLst>
        </xdr:cNvPr>
        <xdr:cNvSpPr txBox="1">
          <a:spLocks noChangeArrowheads="1"/>
        </xdr:cNvSpPr>
      </xdr:nvSpPr>
      <xdr:spPr bwMode="auto">
        <a:xfrm>
          <a:off x="92581879"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2164" cy="154081"/>
    <xdr:sp macro="" textlink="">
      <xdr:nvSpPr>
        <xdr:cNvPr id="199" name="Text Box 8">
          <a:hlinkClick xmlns:r="http://schemas.openxmlformats.org/officeDocument/2006/relationships" r:id="rId5"/>
          <a:extLst>
            <a:ext uri="{FF2B5EF4-FFF2-40B4-BE49-F238E27FC236}">
              <a16:creationId xmlns:a16="http://schemas.microsoft.com/office/drawing/2014/main" id="{00000000-0008-0000-0400-0000C7000000}"/>
            </a:ext>
          </a:extLst>
        </xdr:cNvPr>
        <xdr:cNvSpPr txBox="1">
          <a:spLocks noChangeArrowheads="1"/>
        </xdr:cNvSpPr>
      </xdr:nvSpPr>
      <xdr:spPr bwMode="auto">
        <a:xfrm>
          <a:off x="92581879"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2164" cy="154081"/>
    <xdr:sp macro="" textlink="">
      <xdr:nvSpPr>
        <xdr:cNvPr id="200" name="Text Box 8">
          <a:hlinkClick xmlns:r="http://schemas.openxmlformats.org/officeDocument/2006/relationships" r:id="rId5"/>
          <a:extLst>
            <a:ext uri="{FF2B5EF4-FFF2-40B4-BE49-F238E27FC236}">
              <a16:creationId xmlns:a16="http://schemas.microsoft.com/office/drawing/2014/main" id="{00000000-0008-0000-0400-0000C8000000}"/>
            </a:ext>
          </a:extLst>
        </xdr:cNvPr>
        <xdr:cNvSpPr txBox="1">
          <a:spLocks noChangeArrowheads="1"/>
        </xdr:cNvSpPr>
      </xdr:nvSpPr>
      <xdr:spPr bwMode="auto">
        <a:xfrm>
          <a:off x="92581879"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201" name="Text Box 8">
          <a:hlinkClick xmlns:r="http://schemas.openxmlformats.org/officeDocument/2006/relationships" r:id="rId5"/>
          <a:extLst>
            <a:ext uri="{FF2B5EF4-FFF2-40B4-BE49-F238E27FC236}">
              <a16:creationId xmlns:a16="http://schemas.microsoft.com/office/drawing/2014/main" id="{00000000-0008-0000-0400-0000C9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202" name="Text Box 8">
          <a:hlinkClick xmlns:r="http://schemas.openxmlformats.org/officeDocument/2006/relationships" r:id="rId5"/>
          <a:extLst>
            <a:ext uri="{FF2B5EF4-FFF2-40B4-BE49-F238E27FC236}">
              <a16:creationId xmlns:a16="http://schemas.microsoft.com/office/drawing/2014/main" id="{00000000-0008-0000-0400-0000CA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203" name="Text Box 8">
          <a:hlinkClick xmlns:r="http://schemas.openxmlformats.org/officeDocument/2006/relationships" r:id="rId5"/>
          <a:extLst>
            <a:ext uri="{FF2B5EF4-FFF2-40B4-BE49-F238E27FC236}">
              <a16:creationId xmlns:a16="http://schemas.microsoft.com/office/drawing/2014/main" id="{00000000-0008-0000-0400-0000CB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204" name="Text Box 8">
          <a:hlinkClick xmlns:r="http://schemas.openxmlformats.org/officeDocument/2006/relationships" r:id="rId5"/>
          <a:extLst>
            <a:ext uri="{FF2B5EF4-FFF2-40B4-BE49-F238E27FC236}">
              <a16:creationId xmlns:a16="http://schemas.microsoft.com/office/drawing/2014/main" id="{00000000-0008-0000-0400-0000CC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205" name="Text Box 8">
          <a:hlinkClick xmlns:r="http://schemas.openxmlformats.org/officeDocument/2006/relationships" r:id="rId5"/>
          <a:extLst>
            <a:ext uri="{FF2B5EF4-FFF2-40B4-BE49-F238E27FC236}">
              <a16:creationId xmlns:a16="http://schemas.microsoft.com/office/drawing/2014/main" id="{00000000-0008-0000-0400-0000CD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06" name="Text Box 8">
          <a:hlinkClick xmlns:r="http://schemas.openxmlformats.org/officeDocument/2006/relationships" r:id="rId5"/>
          <a:extLst>
            <a:ext uri="{FF2B5EF4-FFF2-40B4-BE49-F238E27FC236}">
              <a16:creationId xmlns:a16="http://schemas.microsoft.com/office/drawing/2014/main" id="{00000000-0008-0000-0400-0000CE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07" name="Text Box 8">
          <a:hlinkClick xmlns:r="http://schemas.openxmlformats.org/officeDocument/2006/relationships" r:id="rId5"/>
          <a:extLst>
            <a:ext uri="{FF2B5EF4-FFF2-40B4-BE49-F238E27FC236}">
              <a16:creationId xmlns:a16="http://schemas.microsoft.com/office/drawing/2014/main" id="{00000000-0008-0000-0400-0000CF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08" name="Text Box 8">
          <a:hlinkClick xmlns:r="http://schemas.openxmlformats.org/officeDocument/2006/relationships" r:id="rId5"/>
          <a:extLst>
            <a:ext uri="{FF2B5EF4-FFF2-40B4-BE49-F238E27FC236}">
              <a16:creationId xmlns:a16="http://schemas.microsoft.com/office/drawing/2014/main" id="{00000000-0008-0000-0400-0000D0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09" name="Text Box 8">
          <a:hlinkClick xmlns:r="http://schemas.openxmlformats.org/officeDocument/2006/relationships" r:id="rId5"/>
          <a:extLst>
            <a:ext uri="{FF2B5EF4-FFF2-40B4-BE49-F238E27FC236}">
              <a16:creationId xmlns:a16="http://schemas.microsoft.com/office/drawing/2014/main" id="{00000000-0008-0000-0400-0000D1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10" name="Text Box 8">
          <a:hlinkClick xmlns:r="http://schemas.openxmlformats.org/officeDocument/2006/relationships" r:id="rId5"/>
          <a:extLst>
            <a:ext uri="{FF2B5EF4-FFF2-40B4-BE49-F238E27FC236}">
              <a16:creationId xmlns:a16="http://schemas.microsoft.com/office/drawing/2014/main" id="{00000000-0008-0000-0400-0000D2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5712" cy="165287"/>
    <xdr:sp macro="" textlink="">
      <xdr:nvSpPr>
        <xdr:cNvPr id="211" name="Text Box 8">
          <a:hlinkClick xmlns:r="http://schemas.openxmlformats.org/officeDocument/2006/relationships" r:id="rId5"/>
          <a:extLst>
            <a:ext uri="{FF2B5EF4-FFF2-40B4-BE49-F238E27FC236}">
              <a16:creationId xmlns:a16="http://schemas.microsoft.com/office/drawing/2014/main" id="{00000000-0008-0000-0400-0000D3000000}"/>
            </a:ext>
          </a:extLst>
        </xdr:cNvPr>
        <xdr:cNvSpPr txBox="1">
          <a:spLocks noChangeArrowheads="1"/>
        </xdr:cNvSpPr>
      </xdr:nvSpPr>
      <xdr:spPr bwMode="auto">
        <a:xfrm>
          <a:off x="93622346"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5712" cy="165287"/>
    <xdr:sp macro="" textlink="">
      <xdr:nvSpPr>
        <xdr:cNvPr id="212" name="Text Box 8">
          <a:hlinkClick xmlns:r="http://schemas.openxmlformats.org/officeDocument/2006/relationships" r:id="rId5"/>
          <a:extLst>
            <a:ext uri="{FF2B5EF4-FFF2-40B4-BE49-F238E27FC236}">
              <a16:creationId xmlns:a16="http://schemas.microsoft.com/office/drawing/2014/main" id="{00000000-0008-0000-0400-0000D4000000}"/>
            </a:ext>
          </a:extLst>
        </xdr:cNvPr>
        <xdr:cNvSpPr txBox="1">
          <a:spLocks noChangeArrowheads="1"/>
        </xdr:cNvSpPr>
      </xdr:nvSpPr>
      <xdr:spPr bwMode="auto">
        <a:xfrm>
          <a:off x="93622346"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5712" cy="165287"/>
    <xdr:sp macro="" textlink="">
      <xdr:nvSpPr>
        <xdr:cNvPr id="213" name="Text Box 8">
          <a:hlinkClick xmlns:r="http://schemas.openxmlformats.org/officeDocument/2006/relationships" r:id="rId5"/>
          <a:extLst>
            <a:ext uri="{FF2B5EF4-FFF2-40B4-BE49-F238E27FC236}">
              <a16:creationId xmlns:a16="http://schemas.microsoft.com/office/drawing/2014/main" id="{00000000-0008-0000-0400-0000D5000000}"/>
            </a:ext>
          </a:extLst>
        </xdr:cNvPr>
        <xdr:cNvSpPr txBox="1">
          <a:spLocks noChangeArrowheads="1"/>
        </xdr:cNvSpPr>
      </xdr:nvSpPr>
      <xdr:spPr bwMode="auto">
        <a:xfrm>
          <a:off x="93622346"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5712" cy="165287"/>
    <xdr:sp macro="" textlink="">
      <xdr:nvSpPr>
        <xdr:cNvPr id="214" name="Text Box 8">
          <a:hlinkClick xmlns:r="http://schemas.openxmlformats.org/officeDocument/2006/relationships" r:id="rId5"/>
          <a:extLst>
            <a:ext uri="{FF2B5EF4-FFF2-40B4-BE49-F238E27FC236}">
              <a16:creationId xmlns:a16="http://schemas.microsoft.com/office/drawing/2014/main" id="{00000000-0008-0000-0400-0000D6000000}"/>
            </a:ext>
          </a:extLst>
        </xdr:cNvPr>
        <xdr:cNvSpPr txBox="1">
          <a:spLocks noChangeArrowheads="1"/>
        </xdr:cNvSpPr>
      </xdr:nvSpPr>
      <xdr:spPr bwMode="auto">
        <a:xfrm>
          <a:off x="93622346"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5712" cy="165287"/>
    <xdr:sp macro="" textlink="">
      <xdr:nvSpPr>
        <xdr:cNvPr id="215" name="Text Box 8">
          <a:hlinkClick xmlns:r="http://schemas.openxmlformats.org/officeDocument/2006/relationships" r:id="rId5"/>
          <a:extLst>
            <a:ext uri="{FF2B5EF4-FFF2-40B4-BE49-F238E27FC236}">
              <a16:creationId xmlns:a16="http://schemas.microsoft.com/office/drawing/2014/main" id="{00000000-0008-0000-0400-0000D7000000}"/>
            </a:ext>
          </a:extLst>
        </xdr:cNvPr>
        <xdr:cNvSpPr txBox="1">
          <a:spLocks noChangeArrowheads="1"/>
        </xdr:cNvSpPr>
      </xdr:nvSpPr>
      <xdr:spPr bwMode="auto">
        <a:xfrm>
          <a:off x="93622346"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16" name="Text Box 8">
          <a:hlinkClick xmlns:r="http://schemas.openxmlformats.org/officeDocument/2006/relationships" r:id="rId5"/>
          <a:extLst>
            <a:ext uri="{FF2B5EF4-FFF2-40B4-BE49-F238E27FC236}">
              <a16:creationId xmlns:a16="http://schemas.microsoft.com/office/drawing/2014/main" id="{00000000-0008-0000-0400-0000D8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17" name="Text Box 8">
          <a:hlinkClick xmlns:r="http://schemas.openxmlformats.org/officeDocument/2006/relationships" r:id="rId5"/>
          <a:extLst>
            <a:ext uri="{FF2B5EF4-FFF2-40B4-BE49-F238E27FC236}">
              <a16:creationId xmlns:a16="http://schemas.microsoft.com/office/drawing/2014/main" id="{00000000-0008-0000-0400-0000D9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18" name="Text Box 8">
          <a:hlinkClick xmlns:r="http://schemas.openxmlformats.org/officeDocument/2006/relationships" r:id="rId5"/>
          <a:extLst>
            <a:ext uri="{FF2B5EF4-FFF2-40B4-BE49-F238E27FC236}">
              <a16:creationId xmlns:a16="http://schemas.microsoft.com/office/drawing/2014/main" id="{00000000-0008-0000-0400-0000DA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19" name="Text Box 8">
          <a:hlinkClick xmlns:r="http://schemas.openxmlformats.org/officeDocument/2006/relationships" r:id="rId5"/>
          <a:extLst>
            <a:ext uri="{FF2B5EF4-FFF2-40B4-BE49-F238E27FC236}">
              <a16:creationId xmlns:a16="http://schemas.microsoft.com/office/drawing/2014/main" id="{00000000-0008-0000-0400-0000DB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20" name="Text Box 8">
          <a:hlinkClick xmlns:r="http://schemas.openxmlformats.org/officeDocument/2006/relationships" r:id="rId5"/>
          <a:extLst>
            <a:ext uri="{FF2B5EF4-FFF2-40B4-BE49-F238E27FC236}">
              <a16:creationId xmlns:a16="http://schemas.microsoft.com/office/drawing/2014/main" id="{00000000-0008-0000-0400-0000DC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21" name="Text Box 8">
          <a:hlinkClick xmlns:r="http://schemas.openxmlformats.org/officeDocument/2006/relationships" r:id="rId5"/>
          <a:extLst>
            <a:ext uri="{FF2B5EF4-FFF2-40B4-BE49-F238E27FC236}">
              <a16:creationId xmlns:a16="http://schemas.microsoft.com/office/drawing/2014/main" id="{00000000-0008-0000-0400-0000DD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22" name="Text Box 8">
          <a:hlinkClick xmlns:r="http://schemas.openxmlformats.org/officeDocument/2006/relationships" r:id="rId5"/>
          <a:extLst>
            <a:ext uri="{FF2B5EF4-FFF2-40B4-BE49-F238E27FC236}">
              <a16:creationId xmlns:a16="http://schemas.microsoft.com/office/drawing/2014/main" id="{00000000-0008-0000-0400-0000DE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23" name="Text Box 8">
          <a:hlinkClick xmlns:r="http://schemas.openxmlformats.org/officeDocument/2006/relationships" r:id="rId5"/>
          <a:extLst>
            <a:ext uri="{FF2B5EF4-FFF2-40B4-BE49-F238E27FC236}">
              <a16:creationId xmlns:a16="http://schemas.microsoft.com/office/drawing/2014/main" id="{00000000-0008-0000-0400-0000DF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24" name="Text Box 8">
          <a:hlinkClick xmlns:r="http://schemas.openxmlformats.org/officeDocument/2006/relationships" r:id="rId5"/>
          <a:extLst>
            <a:ext uri="{FF2B5EF4-FFF2-40B4-BE49-F238E27FC236}">
              <a16:creationId xmlns:a16="http://schemas.microsoft.com/office/drawing/2014/main" id="{00000000-0008-0000-0400-0000E0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25" name="Text Box 8">
          <a:hlinkClick xmlns:r="http://schemas.openxmlformats.org/officeDocument/2006/relationships" r:id="rId5"/>
          <a:extLst>
            <a:ext uri="{FF2B5EF4-FFF2-40B4-BE49-F238E27FC236}">
              <a16:creationId xmlns:a16="http://schemas.microsoft.com/office/drawing/2014/main" id="{00000000-0008-0000-0400-0000E1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5712" cy="165287"/>
    <xdr:sp macro="" textlink="">
      <xdr:nvSpPr>
        <xdr:cNvPr id="226" name="Text Box 8">
          <a:hlinkClick xmlns:r="http://schemas.openxmlformats.org/officeDocument/2006/relationships" r:id="rId5"/>
          <a:extLst>
            <a:ext uri="{FF2B5EF4-FFF2-40B4-BE49-F238E27FC236}">
              <a16:creationId xmlns:a16="http://schemas.microsoft.com/office/drawing/2014/main" id="{00000000-0008-0000-0400-0000E2000000}"/>
            </a:ext>
          </a:extLst>
        </xdr:cNvPr>
        <xdr:cNvSpPr txBox="1">
          <a:spLocks noChangeArrowheads="1"/>
        </xdr:cNvSpPr>
      </xdr:nvSpPr>
      <xdr:spPr bwMode="auto">
        <a:xfrm>
          <a:off x="94149022"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5712" cy="165287"/>
    <xdr:sp macro="" textlink="">
      <xdr:nvSpPr>
        <xdr:cNvPr id="227" name="Text Box 8">
          <a:hlinkClick xmlns:r="http://schemas.openxmlformats.org/officeDocument/2006/relationships" r:id="rId5"/>
          <a:extLst>
            <a:ext uri="{FF2B5EF4-FFF2-40B4-BE49-F238E27FC236}">
              <a16:creationId xmlns:a16="http://schemas.microsoft.com/office/drawing/2014/main" id="{00000000-0008-0000-0400-0000E3000000}"/>
            </a:ext>
          </a:extLst>
        </xdr:cNvPr>
        <xdr:cNvSpPr txBox="1">
          <a:spLocks noChangeArrowheads="1"/>
        </xdr:cNvSpPr>
      </xdr:nvSpPr>
      <xdr:spPr bwMode="auto">
        <a:xfrm>
          <a:off x="94149022"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5712" cy="165287"/>
    <xdr:sp macro="" textlink="">
      <xdr:nvSpPr>
        <xdr:cNvPr id="228" name="Text Box 8">
          <a:hlinkClick xmlns:r="http://schemas.openxmlformats.org/officeDocument/2006/relationships" r:id="rId5"/>
          <a:extLst>
            <a:ext uri="{FF2B5EF4-FFF2-40B4-BE49-F238E27FC236}">
              <a16:creationId xmlns:a16="http://schemas.microsoft.com/office/drawing/2014/main" id="{00000000-0008-0000-0400-0000E4000000}"/>
            </a:ext>
          </a:extLst>
        </xdr:cNvPr>
        <xdr:cNvSpPr txBox="1">
          <a:spLocks noChangeArrowheads="1"/>
        </xdr:cNvSpPr>
      </xdr:nvSpPr>
      <xdr:spPr bwMode="auto">
        <a:xfrm>
          <a:off x="94149022"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5712" cy="165287"/>
    <xdr:sp macro="" textlink="">
      <xdr:nvSpPr>
        <xdr:cNvPr id="229" name="Text Box 8">
          <a:hlinkClick xmlns:r="http://schemas.openxmlformats.org/officeDocument/2006/relationships" r:id="rId5"/>
          <a:extLst>
            <a:ext uri="{FF2B5EF4-FFF2-40B4-BE49-F238E27FC236}">
              <a16:creationId xmlns:a16="http://schemas.microsoft.com/office/drawing/2014/main" id="{00000000-0008-0000-0400-0000E5000000}"/>
            </a:ext>
          </a:extLst>
        </xdr:cNvPr>
        <xdr:cNvSpPr txBox="1">
          <a:spLocks noChangeArrowheads="1"/>
        </xdr:cNvSpPr>
      </xdr:nvSpPr>
      <xdr:spPr bwMode="auto">
        <a:xfrm>
          <a:off x="94149022"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5712" cy="165287"/>
    <xdr:sp macro="" textlink="">
      <xdr:nvSpPr>
        <xdr:cNvPr id="230" name="Text Box 8">
          <a:hlinkClick xmlns:r="http://schemas.openxmlformats.org/officeDocument/2006/relationships" r:id="rId5"/>
          <a:extLst>
            <a:ext uri="{FF2B5EF4-FFF2-40B4-BE49-F238E27FC236}">
              <a16:creationId xmlns:a16="http://schemas.microsoft.com/office/drawing/2014/main" id="{00000000-0008-0000-0400-0000E6000000}"/>
            </a:ext>
          </a:extLst>
        </xdr:cNvPr>
        <xdr:cNvSpPr txBox="1">
          <a:spLocks noChangeArrowheads="1"/>
        </xdr:cNvSpPr>
      </xdr:nvSpPr>
      <xdr:spPr bwMode="auto">
        <a:xfrm>
          <a:off x="94149022"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31" name="Text Box 8">
          <a:hlinkClick xmlns:r="http://schemas.openxmlformats.org/officeDocument/2006/relationships" r:id="rId5"/>
          <a:extLst>
            <a:ext uri="{FF2B5EF4-FFF2-40B4-BE49-F238E27FC236}">
              <a16:creationId xmlns:a16="http://schemas.microsoft.com/office/drawing/2014/main" id="{00000000-0008-0000-0400-0000E7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32" name="Text Box 8">
          <a:hlinkClick xmlns:r="http://schemas.openxmlformats.org/officeDocument/2006/relationships" r:id="rId5"/>
          <a:extLst>
            <a:ext uri="{FF2B5EF4-FFF2-40B4-BE49-F238E27FC236}">
              <a16:creationId xmlns:a16="http://schemas.microsoft.com/office/drawing/2014/main" id="{00000000-0008-0000-0400-0000E8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33" name="Text Box 8">
          <a:hlinkClick xmlns:r="http://schemas.openxmlformats.org/officeDocument/2006/relationships" r:id="rId5"/>
          <a:extLst>
            <a:ext uri="{FF2B5EF4-FFF2-40B4-BE49-F238E27FC236}">
              <a16:creationId xmlns:a16="http://schemas.microsoft.com/office/drawing/2014/main" id="{00000000-0008-0000-0400-0000E9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34" name="Text Box 8">
          <a:hlinkClick xmlns:r="http://schemas.openxmlformats.org/officeDocument/2006/relationships" r:id="rId5"/>
          <a:extLst>
            <a:ext uri="{FF2B5EF4-FFF2-40B4-BE49-F238E27FC236}">
              <a16:creationId xmlns:a16="http://schemas.microsoft.com/office/drawing/2014/main" id="{00000000-0008-0000-0400-0000EA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35" name="Text Box 8">
          <a:hlinkClick xmlns:r="http://schemas.openxmlformats.org/officeDocument/2006/relationships" r:id="rId5"/>
          <a:extLst>
            <a:ext uri="{FF2B5EF4-FFF2-40B4-BE49-F238E27FC236}">
              <a16:creationId xmlns:a16="http://schemas.microsoft.com/office/drawing/2014/main" id="{00000000-0008-0000-0400-0000EB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36" name="Text Box 8">
          <a:hlinkClick xmlns:r="http://schemas.openxmlformats.org/officeDocument/2006/relationships" r:id="rId5"/>
          <a:extLst>
            <a:ext uri="{FF2B5EF4-FFF2-40B4-BE49-F238E27FC236}">
              <a16:creationId xmlns:a16="http://schemas.microsoft.com/office/drawing/2014/main" id="{00000000-0008-0000-0400-0000EC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37" name="Text Box 8">
          <a:hlinkClick xmlns:r="http://schemas.openxmlformats.org/officeDocument/2006/relationships" r:id="rId5"/>
          <a:extLst>
            <a:ext uri="{FF2B5EF4-FFF2-40B4-BE49-F238E27FC236}">
              <a16:creationId xmlns:a16="http://schemas.microsoft.com/office/drawing/2014/main" id="{00000000-0008-0000-0400-0000ED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38" name="Text Box 8">
          <a:hlinkClick xmlns:r="http://schemas.openxmlformats.org/officeDocument/2006/relationships" r:id="rId5"/>
          <a:extLst>
            <a:ext uri="{FF2B5EF4-FFF2-40B4-BE49-F238E27FC236}">
              <a16:creationId xmlns:a16="http://schemas.microsoft.com/office/drawing/2014/main" id="{00000000-0008-0000-0400-0000EE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39" name="Text Box 8">
          <a:hlinkClick xmlns:r="http://schemas.openxmlformats.org/officeDocument/2006/relationships" r:id="rId5"/>
          <a:extLst>
            <a:ext uri="{FF2B5EF4-FFF2-40B4-BE49-F238E27FC236}">
              <a16:creationId xmlns:a16="http://schemas.microsoft.com/office/drawing/2014/main" id="{00000000-0008-0000-0400-0000EF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40" name="Text Box 8">
          <a:hlinkClick xmlns:r="http://schemas.openxmlformats.org/officeDocument/2006/relationships" r:id="rId5"/>
          <a:extLst>
            <a:ext uri="{FF2B5EF4-FFF2-40B4-BE49-F238E27FC236}">
              <a16:creationId xmlns:a16="http://schemas.microsoft.com/office/drawing/2014/main" id="{00000000-0008-0000-0400-0000F0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5712" cy="165287"/>
    <xdr:sp macro="" textlink="">
      <xdr:nvSpPr>
        <xdr:cNvPr id="241" name="Text Box 8">
          <a:hlinkClick xmlns:r="http://schemas.openxmlformats.org/officeDocument/2006/relationships" r:id="rId5"/>
          <a:extLst>
            <a:ext uri="{FF2B5EF4-FFF2-40B4-BE49-F238E27FC236}">
              <a16:creationId xmlns:a16="http://schemas.microsoft.com/office/drawing/2014/main" id="{00000000-0008-0000-0400-0000F1000000}"/>
            </a:ext>
          </a:extLst>
        </xdr:cNvPr>
        <xdr:cNvSpPr txBox="1">
          <a:spLocks noChangeArrowheads="1"/>
        </xdr:cNvSpPr>
      </xdr:nvSpPr>
      <xdr:spPr bwMode="auto">
        <a:xfrm>
          <a:off x="94666174" y="49530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5712" cy="165287"/>
    <xdr:sp macro="" textlink="">
      <xdr:nvSpPr>
        <xdr:cNvPr id="242" name="Text Box 8">
          <a:hlinkClick xmlns:r="http://schemas.openxmlformats.org/officeDocument/2006/relationships" r:id="rId5"/>
          <a:extLst>
            <a:ext uri="{FF2B5EF4-FFF2-40B4-BE49-F238E27FC236}">
              <a16:creationId xmlns:a16="http://schemas.microsoft.com/office/drawing/2014/main" id="{00000000-0008-0000-0400-0000F2000000}"/>
            </a:ext>
          </a:extLst>
        </xdr:cNvPr>
        <xdr:cNvSpPr txBox="1">
          <a:spLocks noChangeArrowheads="1"/>
        </xdr:cNvSpPr>
      </xdr:nvSpPr>
      <xdr:spPr bwMode="auto">
        <a:xfrm>
          <a:off x="94666174" y="49530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5712" cy="165287"/>
    <xdr:sp macro="" textlink="">
      <xdr:nvSpPr>
        <xdr:cNvPr id="243" name="Text Box 8">
          <a:hlinkClick xmlns:r="http://schemas.openxmlformats.org/officeDocument/2006/relationships" r:id="rId5"/>
          <a:extLst>
            <a:ext uri="{FF2B5EF4-FFF2-40B4-BE49-F238E27FC236}">
              <a16:creationId xmlns:a16="http://schemas.microsoft.com/office/drawing/2014/main" id="{00000000-0008-0000-0400-0000F3000000}"/>
            </a:ext>
          </a:extLst>
        </xdr:cNvPr>
        <xdr:cNvSpPr txBox="1">
          <a:spLocks noChangeArrowheads="1"/>
        </xdr:cNvSpPr>
      </xdr:nvSpPr>
      <xdr:spPr bwMode="auto">
        <a:xfrm>
          <a:off x="94666174" y="49530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5712" cy="165287"/>
    <xdr:sp macro="" textlink="">
      <xdr:nvSpPr>
        <xdr:cNvPr id="244" name="Text Box 8">
          <a:hlinkClick xmlns:r="http://schemas.openxmlformats.org/officeDocument/2006/relationships" r:id="rId5"/>
          <a:extLst>
            <a:ext uri="{FF2B5EF4-FFF2-40B4-BE49-F238E27FC236}">
              <a16:creationId xmlns:a16="http://schemas.microsoft.com/office/drawing/2014/main" id="{00000000-0008-0000-0400-0000F4000000}"/>
            </a:ext>
          </a:extLst>
        </xdr:cNvPr>
        <xdr:cNvSpPr txBox="1">
          <a:spLocks noChangeArrowheads="1"/>
        </xdr:cNvSpPr>
      </xdr:nvSpPr>
      <xdr:spPr bwMode="auto">
        <a:xfrm>
          <a:off x="94666174" y="49530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5712" cy="165287"/>
    <xdr:sp macro="" textlink="">
      <xdr:nvSpPr>
        <xdr:cNvPr id="245" name="Text Box 8">
          <a:hlinkClick xmlns:r="http://schemas.openxmlformats.org/officeDocument/2006/relationships" r:id="rId5"/>
          <a:extLst>
            <a:ext uri="{FF2B5EF4-FFF2-40B4-BE49-F238E27FC236}">
              <a16:creationId xmlns:a16="http://schemas.microsoft.com/office/drawing/2014/main" id="{00000000-0008-0000-0400-0000F5000000}"/>
            </a:ext>
          </a:extLst>
        </xdr:cNvPr>
        <xdr:cNvSpPr txBox="1">
          <a:spLocks noChangeArrowheads="1"/>
        </xdr:cNvSpPr>
      </xdr:nvSpPr>
      <xdr:spPr bwMode="auto">
        <a:xfrm>
          <a:off x="94666174" y="49530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46" name="Text Box 8">
          <a:hlinkClick xmlns:r="http://schemas.openxmlformats.org/officeDocument/2006/relationships" r:id="rId5"/>
          <a:extLst>
            <a:ext uri="{FF2B5EF4-FFF2-40B4-BE49-F238E27FC236}">
              <a16:creationId xmlns:a16="http://schemas.microsoft.com/office/drawing/2014/main" id="{00000000-0008-0000-0400-0000F6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47" name="Text Box 8">
          <a:hlinkClick xmlns:r="http://schemas.openxmlformats.org/officeDocument/2006/relationships" r:id="rId5"/>
          <a:extLst>
            <a:ext uri="{FF2B5EF4-FFF2-40B4-BE49-F238E27FC236}">
              <a16:creationId xmlns:a16="http://schemas.microsoft.com/office/drawing/2014/main" id="{00000000-0008-0000-0400-0000F7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48" name="Text Box 8">
          <a:hlinkClick xmlns:r="http://schemas.openxmlformats.org/officeDocument/2006/relationships" r:id="rId5"/>
          <a:extLst>
            <a:ext uri="{FF2B5EF4-FFF2-40B4-BE49-F238E27FC236}">
              <a16:creationId xmlns:a16="http://schemas.microsoft.com/office/drawing/2014/main" id="{00000000-0008-0000-0400-0000F8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49" name="Text Box 8">
          <a:hlinkClick xmlns:r="http://schemas.openxmlformats.org/officeDocument/2006/relationships" r:id="rId5"/>
          <a:extLst>
            <a:ext uri="{FF2B5EF4-FFF2-40B4-BE49-F238E27FC236}">
              <a16:creationId xmlns:a16="http://schemas.microsoft.com/office/drawing/2014/main" id="{00000000-0008-0000-0400-0000F9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50" name="Text Box 8">
          <a:hlinkClick xmlns:r="http://schemas.openxmlformats.org/officeDocument/2006/relationships" r:id="rId5"/>
          <a:extLst>
            <a:ext uri="{FF2B5EF4-FFF2-40B4-BE49-F238E27FC236}">
              <a16:creationId xmlns:a16="http://schemas.microsoft.com/office/drawing/2014/main" id="{00000000-0008-0000-0400-0000FA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56" name="Text Box 8">
          <a:hlinkClick xmlns:r="http://schemas.openxmlformats.org/officeDocument/2006/relationships" r:id="rId5"/>
          <a:extLst>
            <a:ext uri="{FF2B5EF4-FFF2-40B4-BE49-F238E27FC236}">
              <a16:creationId xmlns:a16="http://schemas.microsoft.com/office/drawing/2014/main" id="{00000000-0008-0000-0400-000064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57" name="Text Box 8">
          <a:hlinkClick xmlns:r="http://schemas.openxmlformats.org/officeDocument/2006/relationships" r:id="rId5"/>
          <a:extLst>
            <a:ext uri="{FF2B5EF4-FFF2-40B4-BE49-F238E27FC236}">
              <a16:creationId xmlns:a16="http://schemas.microsoft.com/office/drawing/2014/main" id="{00000000-0008-0000-0400-000065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58" name="Text Box 8">
          <a:hlinkClick xmlns:r="http://schemas.openxmlformats.org/officeDocument/2006/relationships" r:id="rId5"/>
          <a:extLst>
            <a:ext uri="{FF2B5EF4-FFF2-40B4-BE49-F238E27FC236}">
              <a16:creationId xmlns:a16="http://schemas.microsoft.com/office/drawing/2014/main" id="{00000000-0008-0000-0400-000066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59" name="Text Box 8">
          <a:hlinkClick xmlns:r="http://schemas.openxmlformats.org/officeDocument/2006/relationships" r:id="rId5"/>
          <a:extLst>
            <a:ext uri="{FF2B5EF4-FFF2-40B4-BE49-F238E27FC236}">
              <a16:creationId xmlns:a16="http://schemas.microsoft.com/office/drawing/2014/main" id="{00000000-0008-0000-0400-000067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60" name="Text Box 8">
          <a:hlinkClick xmlns:r="http://schemas.openxmlformats.org/officeDocument/2006/relationships" r:id="rId5"/>
          <a:extLst>
            <a:ext uri="{FF2B5EF4-FFF2-40B4-BE49-F238E27FC236}">
              <a16:creationId xmlns:a16="http://schemas.microsoft.com/office/drawing/2014/main" id="{00000000-0008-0000-0400-000068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5712" cy="165287"/>
    <xdr:sp macro="" textlink="">
      <xdr:nvSpPr>
        <xdr:cNvPr id="361" name="Text Box 8">
          <a:hlinkClick xmlns:r="http://schemas.openxmlformats.org/officeDocument/2006/relationships" r:id="rId5"/>
          <a:extLst>
            <a:ext uri="{FF2B5EF4-FFF2-40B4-BE49-F238E27FC236}">
              <a16:creationId xmlns:a16="http://schemas.microsoft.com/office/drawing/2014/main" id="{00000000-0008-0000-0400-000069010000}"/>
            </a:ext>
          </a:extLst>
        </xdr:cNvPr>
        <xdr:cNvSpPr txBox="1">
          <a:spLocks noChangeArrowheads="1"/>
        </xdr:cNvSpPr>
      </xdr:nvSpPr>
      <xdr:spPr bwMode="auto">
        <a:xfrm>
          <a:off x="97844722" y="517712"/>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5712" cy="165287"/>
    <xdr:sp macro="" textlink="">
      <xdr:nvSpPr>
        <xdr:cNvPr id="362" name="Text Box 8">
          <a:hlinkClick xmlns:r="http://schemas.openxmlformats.org/officeDocument/2006/relationships" r:id="rId5"/>
          <a:extLst>
            <a:ext uri="{FF2B5EF4-FFF2-40B4-BE49-F238E27FC236}">
              <a16:creationId xmlns:a16="http://schemas.microsoft.com/office/drawing/2014/main" id="{00000000-0008-0000-0400-00006A010000}"/>
            </a:ext>
          </a:extLst>
        </xdr:cNvPr>
        <xdr:cNvSpPr txBox="1">
          <a:spLocks noChangeArrowheads="1"/>
        </xdr:cNvSpPr>
      </xdr:nvSpPr>
      <xdr:spPr bwMode="auto">
        <a:xfrm>
          <a:off x="97844722" y="517712"/>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5712" cy="165287"/>
    <xdr:sp macro="" textlink="">
      <xdr:nvSpPr>
        <xdr:cNvPr id="363" name="Text Box 8">
          <a:hlinkClick xmlns:r="http://schemas.openxmlformats.org/officeDocument/2006/relationships" r:id="rId5"/>
          <a:extLst>
            <a:ext uri="{FF2B5EF4-FFF2-40B4-BE49-F238E27FC236}">
              <a16:creationId xmlns:a16="http://schemas.microsoft.com/office/drawing/2014/main" id="{00000000-0008-0000-0400-00006B010000}"/>
            </a:ext>
          </a:extLst>
        </xdr:cNvPr>
        <xdr:cNvSpPr txBox="1">
          <a:spLocks noChangeArrowheads="1"/>
        </xdr:cNvSpPr>
      </xdr:nvSpPr>
      <xdr:spPr bwMode="auto">
        <a:xfrm>
          <a:off x="97844722" y="517712"/>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5712" cy="165287"/>
    <xdr:sp macro="" textlink="">
      <xdr:nvSpPr>
        <xdr:cNvPr id="364" name="Text Box 8">
          <a:hlinkClick xmlns:r="http://schemas.openxmlformats.org/officeDocument/2006/relationships" r:id="rId5"/>
          <a:extLst>
            <a:ext uri="{FF2B5EF4-FFF2-40B4-BE49-F238E27FC236}">
              <a16:creationId xmlns:a16="http://schemas.microsoft.com/office/drawing/2014/main" id="{00000000-0008-0000-0400-00006C010000}"/>
            </a:ext>
          </a:extLst>
        </xdr:cNvPr>
        <xdr:cNvSpPr txBox="1">
          <a:spLocks noChangeArrowheads="1"/>
        </xdr:cNvSpPr>
      </xdr:nvSpPr>
      <xdr:spPr bwMode="auto">
        <a:xfrm>
          <a:off x="97844722" y="517712"/>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5712" cy="165287"/>
    <xdr:sp macro="" textlink="">
      <xdr:nvSpPr>
        <xdr:cNvPr id="365" name="Text Box 8">
          <a:hlinkClick xmlns:r="http://schemas.openxmlformats.org/officeDocument/2006/relationships" r:id="rId5"/>
          <a:extLst>
            <a:ext uri="{FF2B5EF4-FFF2-40B4-BE49-F238E27FC236}">
              <a16:creationId xmlns:a16="http://schemas.microsoft.com/office/drawing/2014/main" id="{00000000-0008-0000-0400-00006D010000}"/>
            </a:ext>
          </a:extLst>
        </xdr:cNvPr>
        <xdr:cNvSpPr txBox="1">
          <a:spLocks noChangeArrowheads="1"/>
        </xdr:cNvSpPr>
      </xdr:nvSpPr>
      <xdr:spPr bwMode="auto">
        <a:xfrm>
          <a:off x="97844722" y="517712"/>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66" name="Text Box 8">
          <a:hlinkClick xmlns:r="http://schemas.openxmlformats.org/officeDocument/2006/relationships" r:id="rId5"/>
          <a:extLst>
            <a:ext uri="{FF2B5EF4-FFF2-40B4-BE49-F238E27FC236}">
              <a16:creationId xmlns:a16="http://schemas.microsoft.com/office/drawing/2014/main" id="{00000000-0008-0000-0400-00006E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67" name="Text Box 8">
          <a:hlinkClick xmlns:r="http://schemas.openxmlformats.org/officeDocument/2006/relationships" r:id="rId5"/>
          <a:extLst>
            <a:ext uri="{FF2B5EF4-FFF2-40B4-BE49-F238E27FC236}">
              <a16:creationId xmlns:a16="http://schemas.microsoft.com/office/drawing/2014/main" id="{00000000-0008-0000-0400-00006F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68" name="Text Box 8">
          <a:hlinkClick xmlns:r="http://schemas.openxmlformats.org/officeDocument/2006/relationships" r:id="rId5"/>
          <a:extLst>
            <a:ext uri="{FF2B5EF4-FFF2-40B4-BE49-F238E27FC236}">
              <a16:creationId xmlns:a16="http://schemas.microsoft.com/office/drawing/2014/main" id="{00000000-0008-0000-0400-000070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69" name="Text Box 8">
          <a:hlinkClick xmlns:r="http://schemas.openxmlformats.org/officeDocument/2006/relationships" r:id="rId5"/>
          <a:extLst>
            <a:ext uri="{FF2B5EF4-FFF2-40B4-BE49-F238E27FC236}">
              <a16:creationId xmlns:a16="http://schemas.microsoft.com/office/drawing/2014/main" id="{00000000-0008-0000-0400-000071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70" name="Text Box 8">
          <a:hlinkClick xmlns:r="http://schemas.openxmlformats.org/officeDocument/2006/relationships" r:id="rId5"/>
          <a:extLst>
            <a:ext uri="{FF2B5EF4-FFF2-40B4-BE49-F238E27FC236}">
              <a16:creationId xmlns:a16="http://schemas.microsoft.com/office/drawing/2014/main" id="{00000000-0008-0000-0400-000072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66" name="Text Box 8">
          <a:hlinkClick xmlns:r="http://schemas.openxmlformats.org/officeDocument/2006/relationships" r:id="rId5"/>
          <a:extLst>
            <a:ext uri="{FF2B5EF4-FFF2-40B4-BE49-F238E27FC236}">
              <a16:creationId xmlns:a16="http://schemas.microsoft.com/office/drawing/2014/main" id="{00000000-0008-0000-0400-00000A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67" name="Text Box 8">
          <a:hlinkClick xmlns:r="http://schemas.openxmlformats.org/officeDocument/2006/relationships" r:id="rId5"/>
          <a:extLst>
            <a:ext uri="{FF2B5EF4-FFF2-40B4-BE49-F238E27FC236}">
              <a16:creationId xmlns:a16="http://schemas.microsoft.com/office/drawing/2014/main" id="{00000000-0008-0000-0400-00000B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68" name="Text Box 8">
          <a:hlinkClick xmlns:r="http://schemas.openxmlformats.org/officeDocument/2006/relationships" r:id="rId5"/>
          <a:extLst>
            <a:ext uri="{FF2B5EF4-FFF2-40B4-BE49-F238E27FC236}">
              <a16:creationId xmlns:a16="http://schemas.microsoft.com/office/drawing/2014/main" id="{00000000-0008-0000-0400-00000C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69" name="Text Box 8">
          <a:hlinkClick xmlns:r="http://schemas.openxmlformats.org/officeDocument/2006/relationships" r:id="rId5"/>
          <a:extLst>
            <a:ext uri="{FF2B5EF4-FFF2-40B4-BE49-F238E27FC236}">
              <a16:creationId xmlns:a16="http://schemas.microsoft.com/office/drawing/2014/main" id="{00000000-0008-0000-0400-00000D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70" name="Text Box 8">
          <a:hlinkClick xmlns:r="http://schemas.openxmlformats.org/officeDocument/2006/relationships" r:id="rId5"/>
          <a:extLst>
            <a:ext uri="{FF2B5EF4-FFF2-40B4-BE49-F238E27FC236}">
              <a16:creationId xmlns:a16="http://schemas.microsoft.com/office/drawing/2014/main" id="{00000000-0008-0000-0400-00000E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5712" cy="165287"/>
    <xdr:sp macro="" textlink="">
      <xdr:nvSpPr>
        <xdr:cNvPr id="271" name="Text Box 8">
          <a:hlinkClick xmlns:r="http://schemas.openxmlformats.org/officeDocument/2006/relationships" r:id="rId5"/>
          <a:extLst>
            <a:ext uri="{FF2B5EF4-FFF2-40B4-BE49-F238E27FC236}">
              <a16:creationId xmlns:a16="http://schemas.microsoft.com/office/drawing/2014/main" id="{00000000-0008-0000-0400-00000F010000}"/>
            </a:ext>
          </a:extLst>
        </xdr:cNvPr>
        <xdr:cNvSpPr txBox="1">
          <a:spLocks noChangeArrowheads="1"/>
        </xdr:cNvSpPr>
      </xdr:nvSpPr>
      <xdr:spPr bwMode="auto">
        <a:xfrm>
          <a:off x="95697115"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5712" cy="165287"/>
    <xdr:sp macro="" textlink="">
      <xdr:nvSpPr>
        <xdr:cNvPr id="272" name="Text Box 8">
          <a:hlinkClick xmlns:r="http://schemas.openxmlformats.org/officeDocument/2006/relationships" r:id="rId5"/>
          <a:extLst>
            <a:ext uri="{FF2B5EF4-FFF2-40B4-BE49-F238E27FC236}">
              <a16:creationId xmlns:a16="http://schemas.microsoft.com/office/drawing/2014/main" id="{00000000-0008-0000-0400-000010010000}"/>
            </a:ext>
          </a:extLst>
        </xdr:cNvPr>
        <xdr:cNvSpPr txBox="1">
          <a:spLocks noChangeArrowheads="1"/>
        </xdr:cNvSpPr>
      </xdr:nvSpPr>
      <xdr:spPr bwMode="auto">
        <a:xfrm>
          <a:off x="95697115"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5712" cy="165287"/>
    <xdr:sp macro="" textlink="">
      <xdr:nvSpPr>
        <xdr:cNvPr id="273" name="Text Box 8">
          <a:hlinkClick xmlns:r="http://schemas.openxmlformats.org/officeDocument/2006/relationships" r:id="rId5"/>
          <a:extLst>
            <a:ext uri="{FF2B5EF4-FFF2-40B4-BE49-F238E27FC236}">
              <a16:creationId xmlns:a16="http://schemas.microsoft.com/office/drawing/2014/main" id="{00000000-0008-0000-0400-000011010000}"/>
            </a:ext>
          </a:extLst>
        </xdr:cNvPr>
        <xdr:cNvSpPr txBox="1">
          <a:spLocks noChangeArrowheads="1"/>
        </xdr:cNvSpPr>
      </xdr:nvSpPr>
      <xdr:spPr bwMode="auto">
        <a:xfrm>
          <a:off x="95697115"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5712" cy="165287"/>
    <xdr:sp macro="" textlink="">
      <xdr:nvSpPr>
        <xdr:cNvPr id="274" name="Text Box 8">
          <a:hlinkClick xmlns:r="http://schemas.openxmlformats.org/officeDocument/2006/relationships" r:id="rId5"/>
          <a:extLst>
            <a:ext uri="{FF2B5EF4-FFF2-40B4-BE49-F238E27FC236}">
              <a16:creationId xmlns:a16="http://schemas.microsoft.com/office/drawing/2014/main" id="{00000000-0008-0000-0400-000012010000}"/>
            </a:ext>
          </a:extLst>
        </xdr:cNvPr>
        <xdr:cNvSpPr txBox="1">
          <a:spLocks noChangeArrowheads="1"/>
        </xdr:cNvSpPr>
      </xdr:nvSpPr>
      <xdr:spPr bwMode="auto">
        <a:xfrm>
          <a:off x="95697115"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5712" cy="165287"/>
    <xdr:sp macro="" textlink="">
      <xdr:nvSpPr>
        <xdr:cNvPr id="275" name="Text Box 8">
          <a:hlinkClick xmlns:r="http://schemas.openxmlformats.org/officeDocument/2006/relationships" r:id="rId5"/>
          <a:extLst>
            <a:ext uri="{FF2B5EF4-FFF2-40B4-BE49-F238E27FC236}">
              <a16:creationId xmlns:a16="http://schemas.microsoft.com/office/drawing/2014/main" id="{00000000-0008-0000-0400-000013010000}"/>
            </a:ext>
          </a:extLst>
        </xdr:cNvPr>
        <xdr:cNvSpPr txBox="1">
          <a:spLocks noChangeArrowheads="1"/>
        </xdr:cNvSpPr>
      </xdr:nvSpPr>
      <xdr:spPr bwMode="auto">
        <a:xfrm>
          <a:off x="95697115"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76" name="Text Box 8">
          <a:hlinkClick xmlns:r="http://schemas.openxmlformats.org/officeDocument/2006/relationships" r:id="rId5"/>
          <a:extLst>
            <a:ext uri="{FF2B5EF4-FFF2-40B4-BE49-F238E27FC236}">
              <a16:creationId xmlns:a16="http://schemas.microsoft.com/office/drawing/2014/main" id="{00000000-0008-0000-0400-000014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77" name="Text Box 8">
          <a:hlinkClick xmlns:r="http://schemas.openxmlformats.org/officeDocument/2006/relationships" r:id="rId5"/>
          <a:extLst>
            <a:ext uri="{FF2B5EF4-FFF2-40B4-BE49-F238E27FC236}">
              <a16:creationId xmlns:a16="http://schemas.microsoft.com/office/drawing/2014/main" id="{00000000-0008-0000-0400-000015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78" name="Text Box 8">
          <a:hlinkClick xmlns:r="http://schemas.openxmlformats.org/officeDocument/2006/relationships" r:id="rId5"/>
          <a:extLst>
            <a:ext uri="{FF2B5EF4-FFF2-40B4-BE49-F238E27FC236}">
              <a16:creationId xmlns:a16="http://schemas.microsoft.com/office/drawing/2014/main" id="{00000000-0008-0000-0400-000016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79" name="Text Box 8">
          <a:hlinkClick xmlns:r="http://schemas.openxmlformats.org/officeDocument/2006/relationships" r:id="rId5"/>
          <a:extLst>
            <a:ext uri="{FF2B5EF4-FFF2-40B4-BE49-F238E27FC236}">
              <a16:creationId xmlns:a16="http://schemas.microsoft.com/office/drawing/2014/main" id="{00000000-0008-0000-0400-000017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80" name="Text Box 8">
          <a:hlinkClick xmlns:r="http://schemas.openxmlformats.org/officeDocument/2006/relationships" r:id="rId5"/>
          <a:extLst>
            <a:ext uri="{FF2B5EF4-FFF2-40B4-BE49-F238E27FC236}">
              <a16:creationId xmlns:a16="http://schemas.microsoft.com/office/drawing/2014/main" id="{00000000-0008-0000-0400-000018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71637"/>
    <xdr:sp macro="" textlink="">
      <xdr:nvSpPr>
        <xdr:cNvPr id="281" name="Text Box 8">
          <a:hlinkClick xmlns:r="http://schemas.openxmlformats.org/officeDocument/2006/relationships" r:id="rId5"/>
          <a:extLst>
            <a:ext uri="{FF2B5EF4-FFF2-40B4-BE49-F238E27FC236}">
              <a16:creationId xmlns:a16="http://schemas.microsoft.com/office/drawing/2014/main" id="{EB76FD26-DEE1-48BF-8FD3-6A4E88459860}"/>
            </a:ext>
          </a:extLst>
        </xdr:cNvPr>
        <xdr:cNvSpPr txBox="1">
          <a:spLocks noChangeArrowheads="1"/>
        </xdr:cNvSpPr>
      </xdr:nvSpPr>
      <xdr:spPr bwMode="auto">
        <a:xfrm>
          <a:off x="905536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71637"/>
    <xdr:sp macro="" textlink="">
      <xdr:nvSpPr>
        <xdr:cNvPr id="282" name="Text Box 8">
          <a:hlinkClick xmlns:r="http://schemas.openxmlformats.org/officeDocument/2006/relationships" r:id="rId5"/>
          <a:extLst>
            <a:ext uri="{FF2B5EF4-FFF2-40B4-BE49-F238E27FC236}">
              <a16:creationId xmlns:a16="http://schemas.microsoft.com/office/drawing/2014/main" id="{BC673B56-825B-4D1B-A3FC-7151A4C63EFE}"/>
            </a:ext>
          </a:extLst>
        </xdr:cNvPr>
        <xdr:cNvSpPr txBox="1">
          <a:spLocks noChangeArrowheads="1"/>
        </xdr:cNvSpPr>
      </xdr:nvSpPr>
      <xdr:spPr bwMode="auto">
        <a:xfrm>
          <a:off x="905536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71637"/>
    <xdr:sp macro="" textlink="">
      <xdr:nvSpPr>
        <xdr:cNvPr id="283" name="Text Box 8">
          <a:hlinkClick xmlns:r="http://schemas.openxmlformats.org/officeDocument/2006/relationships" r:id="rId5"/>
          <a:extLst>
            <a:ext uri="{FF2B5EF4-FFF2-40B4-BE49-F238E27FC236}">
              <a16:creationId xmlns:a16="http://schemas.microsoft.com/office/drawing/2014/main" id="{CE257D9E-BF1F-4ABF-95D5-5A6599BAF9C2}"/>
            </a:ext>
          </a:extLst>
        </xdr:cNvPr>
        <xdr:cNvSpPr txBox="1">
          <a:spLocks noChangeArrowheads="1"/>
        </xdr:cNvSpPr>
      </xdr:nvSpPr>
      <xdr:spPr bwMode="auto">
        <a:xfrm>
          <a:off x="905536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71637"/>
    <xdr:sp macro="" textlink="">
      <xdr:nvSpPr>
        <xdr:cNvPr id="284" name="Text Box 8">
          <a:hlinkClick xmlns:r="http://schemas.openxmlformats.org/officeDocument/2006/relationships" r:id="rId5"/>
          <a:extLst>
            <a:ext uri="{FF2B5EF4-FFF2-40B4-BE49-F238E27FC236}">
              <a16:creationId xmlns:a16="http://schemas.microsoft.com/office/drawing/2014/main" id="{D9EE571D-E421-4B11-A4AA-F8F47A9D841B}"/>
            </a:ext>
          </a:extLst>
        </xdr:cNvPr>
        <xdr:cNvSpPr txBox="1">
          <a:spLocks noChangeArrowheads="1"/>
        </xdr:cNvSpPr>
      </xdr:nvSpPr>
      <xdr:spPr bwMode="auto">
        <a:xfrm>
          <a:off x="905536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71637"/>
    <xdr:sp macro="" textlink="">
      <xdr:nvSpPr>
        <xdr:cNvPr id="285" name="Text Box 8">
          <a:hlinkClick xmlns:r="http://schemas.openxmlformats.org/officeDocument/2006/relationships" r:id="rId5"/>
          <a:extLst>
            <a:ext uri="{FF2B5EF4-FFF2-40B4-BE49-F238E27FC236}">
              <a16:creationId xmlns:a16="http://schemas.microsoft.com/office/drawing/2014/main" id="{F26EA246-3600-4A39-967F-1630894A590A}"/>
            </a:ext>
          </a:extLst>
        </xdr:cNvPr>
        <xdr:cNvSpPr txBox="1">
          <a:spLocks noChangeArrowheads="1"/>
        </xdr:cNvSpPr>
      </xdr:nvSpPr>
      <xdr:spPr bwMode="auto">
        <a:xfrm>
          <a:off x="905536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286" name="Text Box 8">
          <a:hlinkClick xmlns:r="http://schemas.openxmlformats.org/officeDocument/2006/relationships" r:id="rId5"/>
          <a:extLst>
            <a:ext uri="{FF2B5EF4-FFF2-40B4-BE49-F238E27FC236}">
              <a16:creationId xmlns:a16="http://schemas.microsoft.com/office/drawing/2014/main" id="{D1DEB541-8487-4763-9AF8-ABB83D7C1CD0}"/>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287" name="Text Box 8">
          <a:hlinkClick xmlns:r="http://schemas.openxmlformats.org/officeDocument/2006/relationships" r:id="rId5"/>
          <a:extLst>
            <a:ext uri="{FF2B5EF4-FFF2-40B4-BE49-F238E27FC236}">
              <a16:creationId xmlns:a16="http://schemas.microsoft.com/office/drawing/2014/main" id="{4A203A6B-E5EF-498B-8CC7-B9F3762D37E5}"/>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288" name="Text Box 8">
          <a:hlinkClick xmlns:r="http://schemas.openxmlformats.org/officeDocument/2006/relationships" r:id="rId5"/>
          <a:extLst>
            <a:ext uri="{FF2B5EF4-FFF2-40B4-BE49-F238E27FC236}">
              <a16:creationId xmlns:a16="http://schemas.microsoft.com/office/drawing/2014/main" id="{DE29BEF7-6E78-4E4B-8B02-69040B4E24F9}"/>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289" name="Text Box 8">
          <a:hlinkClick xmlns:r="http://schemas.openxmlformats.org/officeDocument/2006/relationships" r:id="rId5"/>
          <a:extLst>
            <a:ext uri="{FF2B5EF4-FFF2-40B4-BE49-F238E27FC236}">
              <a16:creationId xmlns:a16="http://schemas.microsoft.com/office/drawing/2014/main" id="{1D83F7D1-CC70-4296-8AD7-25B4987A8AE9}"/>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290" name="Text Box 8">
          <a:hlinkClick xmlns:r="http://schemas.openxmlformats.org/officeDocument/2006/relationships" r:id="rId5"/>
          <a:extLst>
            <a:ext uri="{FF2B5EF4-FFF2-40B4-BE49-F238E27FC236}">
              <a16:creationId xmlns:a16="http://schemas.microsoft.com/office/drawing/2014/main" id="{92C418C9-0A78-4524-AFC8-3124B6D639D6}"/>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291" name="Text Box 8">
          <a:hlinkClick xmlns:r="http://schemas.openxmlformats.org/officeDocument/2006/relationships" r:id="rId5"/>
          <a:extLst>
            <a:ext uri="{FF2B5EF4-FFF2-40B4-BE49-F238E27FC236}">
              <a16:creationId xmlns:a16="http://schemas.microsoft.com/office/drawing/2014/main" id="{E5CFFCD7-951B-4385-A367-881C14889A6E}"/>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292" name="Text Box 8">
          <a:hlinkClick xmlns:r="http://schemas.openxmlformats.org/officeDocument/2006/relationships" r:id="rId5"/>
          <a:extLst>
            <a:ext uri="{FF2B5EF4-FFF2-40B4-BE49-F238E27FC236}">
              <a16:creationId xmlns:a16="http://schemas.microsoft.com/office/drawing/2014/main" id="{5AAC73A2-E7A3-451A-B0B5-662862016B2B}"/>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293" name="Text Box 8">
          <a:hlinkClick xmlns:r="http://schemas.openxmlformats.org/officeDocument/2006/relationships" r:id="rId5"/>
          <a:extLst>
            <a:ext uri="{FF2B5EF4-FFF2-40B4-BE49-F238E27FC236}">
              <a16:creationId xmlns:a16="http://schemas.microsoft.com/office/drawing/2014/main" id="{A2C4D78B-36AE-435D-837A-14B7083CBBB5}"/>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294" name="Text Box 8">
          <a:hlinkClick xmlns:r="http://schemas.openxmlformats.org/officeDocument/2006/relationships" r:id="rId5"/>
          <a:extLst>
            <a:ext uri="{FF2B5EF4-FFF2-40B4-BE49-F238E27FC236}">
              <a16:creationId xmlns:a16="http://schemas.microsoft.com/office/drawing/2014/main" id="{52B83EFD-8567-4484-B1C1-26F08A5AF866}"/>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295" name="Text Box 8">
          <a:hlinkClick xmlns:r="http://schemas.openxmlformats.org/officeDocument/2006/relationships" r:id="rId5"/>
          <a:extLst>
            <a:ext uri="{FF2B5EF4-FFF2-40B4-BE49-F238E27FC236}">
              <a16:creationId xmlns:a16="http://schemas.microsoft.com/office/drawing/2014/main" id="{4C7ED4C1-07D6-40F7-9441-2EA3FE1B3F36}"/>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62164" cy="154081"/>
    <xdr:sp macro="" textlink="">
      <xdr:nvSpPr>
        <xdr:cNvPr id="296" name="Text Box 8">
          <a:hlinkClick xmlns:r="http://schemas.openxmlformats.org/officeDocument/2006/relationships" r:id="rId5"/>
          <a:extLst>
            <a:ext uri="{FF2B5EF4-FFF2-40B4-BE49-F238E27FC236}">
              <a16:creationId xmlns:a16="http://schemas.microsoft.com/office/drawing/2014/main" id="{4D37E6A0-CC61-45BF-A83C-22D554579BE9}"/>
            </a:ext>
          </a:extLst>
        </xdr:cNvPr>
        <xdr:cNvSpPr txBox="1">
          <a:spLocks noChangeArrowheads="1"/>
        </xdr:cNvSpPr>
      </xdr:nvSpPr>
      <xdr:spPr bwMode="auto">
        <a:xfrm>
          <a:off x="905536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62164" cy="154081"/>
    <xdr:sp macro="" textlink="">
      <xdr:nvSpPr>
        <xdr:cNvPr id="297" name="Text Box 8">
          <a:hlinkClick xmlns:r="http://schemas.openxmlformats.org/officeDocument/2006/relationships" r:id="rId5"/>
          <a:extLst>
            <a:ext uri="{FF2B5EF4-FFF2-40B4-BE49-F238E27FC236}">
              <a16:creationId xmlns:a16="http://schemas.microsoft.com/office/drawing/2014/main" id="{355B5C40-0D35-4FAA-B030-2C0CF779D0BD}"/>
            </a:ext>
          </a:extLst>
        </xdr:cNvPr>
        <xdr:cNvSpPr txBox="1">
          <a:spLocks noChangeArrowheads="1"/>
        </xdr:cNvSpPr>
      </xdr:nvSpPr>
      <xdr:spPr bwMode="auto">
        <a:xfrm>
          <a:off x="905536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62164" cy="154081"/>
    <xdr:sp macro="" textlink="">
      <xdr:nvSpPr>
        <xdr:cNvPr id="298" name="Text Box 8">
          <a:hlinkClick xmlns:r="http://schemas.openxmlformats.org/officeDocument/2006/relationships" r:id="rId5"/>
          <a:extLst>
            <a:ext uri="{FF2B5EF4-FFF2-40B4-BE49-F238E27FC236}">
              <a16:creationId xmlns:a16="http://schemas.microsoft.com/office/drawing/2014/main" id="{6D16CBA1-CB60-486B-98EB-2327E1B499F9}"/>
            </a:ext>
          </a:extLst>
        </xdr:cNvPr>
        <xdr:cNvSpPr txBox="1">
          <a:spLocks noChangeArrowheads="1"/>
        </xdr:cNvSpPr>
      </xdr:nvSpPr>
      <xdr:spPr bwMode="auto">
        <a:xfrm>
          <a:off x="905536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62164" cy="154081"/>
    <xdr:sp macro="" textlink="">
      <xdr:nvSpPr>
        <xdr:cNvPr id="299" name="Text Box 8">
          <a:hlinkClick xmlns:r="http://schemas.openxmlformats.org/officeDocument/2006/relationships" r:id="rId5"/>
          <a:extLst>
            <a:ext uri="{FF2B5EF4-FFF2-40B4-BE49-F238E27FC236}">
              <a16:creationId xmlns:a16="http://schemas.microsoft.com/office/drawing/2014/main" id="{C1408941-A6B0-4397-A144-066D29EDC366}"/>
            </a:ext>
          </a:extLst>
        </xdr:cNvPr>
        <xdr:cNvSpPr txBox="1">
          <a:spLocks noChangeArrowheads="1"/>
        </xdr:cNvSpPr>
      </xdr:nvSpPr>
      <xdr:spPr bwMode="auto">
        <a:xfrm>
          <a:off x="905536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62164" cy="154081"/>
    <xdr:sp macro="" textlink="">
      <xdr:nvSpPr>
        <xdr:cNvPr id="300" name="Text Box 8">
          <a:hlinkClick xmlns:r="http://schemas.openxmlformats.org/officeDocument/2006/relationships" r:id="rId5"/>
          <a:extLst>
            <a:ext uri="{FF2B5EF4-FFF2-40B4-BE49-F238E27FC236}">
              <a16:creationId xmlns:a16="http://schemas.microsoft.com/office/drawing/2014/main" id="{C5878DD9-B7F5-42B2-B200-2A06520E3D9D}"/>
            </a:ext>
          </a:extLst>
        </xdr:cNvPr>
        <xdr:cNvSpPr txBox="1">
          <a:spLocks noChangeArrowheads="1"/>
        </xdr:cNvSpPr>
      </xdr:nvSpPr>
      <xdr:spPr bwMode="auto">
        <a:xfrm>
          <a:off x="905536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301" name="Text Box 8">
          <a:hlinkClick xmlns:r="http://schemas.openxmlformats.org/officeDocument/2006/relationships" r:id="rId5"/>
          <a:extLst>
            <a:ext uri="{FF2B5EF4-FFF2-40B4-BE49-F238E27FC236}">
              <a16:creationId xmlns:a16="http://schemas.microsoft.com/office/drawing/2014/main" id="{CCD437B1-6811-444E-818B-BAAE3EDAD716}"/>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302" name="Text Box 8">
          <a:hlinkClick xmlns:r="http://schemas.openxmlformats.org/officeDocument/2006/relationships" r:id="rId5"/>
          <a:extLst>
            <a:ext uri="{FF2B5EF4-FFF2-40B4-BE49-F238E27FC236}">
              <a16:creationId xmlns:a16="http://schemas.microsoft.com/office/drawing/2014/main" id="{B65049E6-6431-408C-B202-ECB56B6947C0}"/>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303" name="Text Box 8">
          <a:hlinkClick xmlns:r="http://schemas.openxmlformats.org/officeDocument/2006/relationships" r:id="rId5"/>
          <a:extLst>
            <a:ext uri="{FF2B5EF4-FFF2-40B4-BE49-F238E27FC236}">
              <a16:creationId xmlns:a16="http://schemas.microsoft.com/office/drawing/2014/main" id="{64A2F274-C760-45BE-8FE0-4C6A0271492E}"/>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304" name="Text Box 8">
          <a:hlinkClick xmlns:r="http://schemas.openxmlformats.org/officeDocument/2006/relationships" r:id="rId5"/>
          <a:extLst>
            <a:ext uri="{FF2B5EF4-FFF2-40B4-BE49-F238E27FC236}">
              <a16:creationId xmlns:a16="http://schemas.microsoft.com/office/drawing/2014/main" id="{31209D99-C335-4F69-AA99-C4410DD57810}"/>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305" name="Text Box 8">
          <a:hlinkClick xmlns:r="http://schemas.openxmlformats.org/officeDocument/2006/relationships" r:id="rId5"/>
          <a:extLst>
            <a:ext uri="{FF2B5EF4-FFF2-40B4-BE49-F238E27FC236}">
              <a16:creationId xmlns:a16="http://schemas.microsoft.com/office/drawing/2014/main" id="{B8D12CD6-B66F-45D2-B1ED-B7C064C5D4A2}"/>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65287"/>
    <xdr:sp macro="" textlink="">
      <xdr:nvSpPr>
        <xdr:cNvPr id="306" name="Text Box 8">
          <a:hlinkClick xmlns:r="http://schemas.openxmlformats.org/officeDocument/2006/relationships" r:id="rId5"/>
          <a:extLst>
            <a:ext uri="{FF2B5EF4-FFF2-40B4-BE49-F238E27FC236}">
              <a16:creationId xmlns:a16="http://schemas.microsoft.com/office/drawing/2014/main" id="{C7D6FA12-46EE-4294-BC1A-A39F98092264}"/>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65287"/>
    <xdr:sp macro="" textlink="">
      <xdr:nvSpPr>
        <xdr:cNvPr id="307" name="Text Box 8">
          <a:hlinkClick xmlns:r="http://schemas.openxmlformats.org/officeDocument/2006/relationships" r:id="rId5"/>
          <a:extLst>
            <a:ext uri="{FF2B5EF4-FFF2-40B4-BE49-F238E27FC236}">
              <a16:creationId xmlns:a16="http://schemas.microsoft.com/office/drawing/2014/main" id="{529899B4-30A7-4D8B-80E2-C6FF3DCE4A64}"/>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65287"/>
    <xdr:sp macro="" textlink="">
      <xdr:nvSpPr>
        <xdr:cNvPr id="308" name="Text Box 8">
          <a:hlinkClick xmlns:r="http://schemas.openxmlformats.org/officeDocument/2006/relationships" r:id="rId5"/>
          <a:extLst>
            <a:ext uri="{FF2B5EF4-FFF2-40B4-BE49-F238E27FC236}">
              <a16:creationId xmlns:a16="http://schemas.microsoft.com/office/drawing/2014/main" id="{58A4D445-67EB-48CA-BD3B-6E95F1C25EBD}"/>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65287"/>
    <xdr:sp macro="" textlink="">
      <xdr:nvSpPr>
        <xdr:cNvPr id="309" name="Text Box 8">
          <a:hlinkClick xmlns:r="http://schemas.openxmlformats.org/officeDocument/2006/relationships" r:id="rId5"/>
          <a:extLst>
            <a:ext uri="{FF2B5EF4-FFF2-40B4-BE49-F238E27FC236}">
              <a16:creationId xmlns:a16="http://schemas.microsoft.com/office/drawing/2014/main" id="{F46EBFA3-7024-4427-895A-C0C9173A3E84}"/>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65287"/>
    <xdr:sp macro="" textlink="">
      <xdr:nvSpPr>
        <xdr:cNvPr id="310" name="Text Box 8">
          <a:hlinkClick xmlns:r="http://schemas.openxmlformats.org/officeDocument/2006/relationships" r:id="rId5"/>
          <a:extLst>
            <a:ext uri="{FF2B5EF4-FFF2-40B4-BE49-F238E27FC236}">
              <a16:creationId xmlns:a16="http://schemas.microsoft.com/office/drawing/2014/main" id="{36266D7A-35D8-4C2D-8E59-8265ACC70C1D}"/>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11" name="Text Box 8">
          <a:hlinkClick xmlns:r="http://schemas.openxmlformats.org/officeDocument/2006/relationships" r:id="rId5"/>
          <a:extLst>
            <a:ext uri="{FF2B5EF4-FFF2-40B4-BE49-F238E27FC236}">
              <a16:creationId xmlns:a16="http://schemas.microsoft.com/office/drawing/2014/main" id="{BB889FA4-73B2-4C87-A9B8-D6223B07537B}"/>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12" name="Text Box 8">
          <a:hlinkClick xmlns:r="http://schemas.openxmlformats.org/officeDocument/2006/relationships" r:id="rId5"/>
          <a:extLst>
            <a:ext uri="{FF2B5EF4-FFF2-40B4-BE49-F238E27FC236}">
              <a16:creationId xmlns:a16="http://schemas.microsoft.com/office/drawing/2014/main" id="{8DF119B3-709A-456E-B1BA-AF07995194BB}"/>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13" name="Text Box 8">
          <a:hlinkClick xmlns:r="http://schemas.openxmlformats.org/officeDocument/2006/relationships" r:id="rId5"/>
          <a:extLst>
            <a:ext uri="{FF2B5EF4-FFF2-40B4-BE49-F238E27FC236}">
              <a16:creationId xmlns:a16="http://schemas.microsoft.com/office/drawing/2014/main" id="{816B7A17-7CBF-4851-8081-818D02667A78}"/>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14" name="Text Box 8">
          <a:hlinkClick xmlns:r="http://schemas.openxmlformats.org/officeDocument/2006/relationships" r:id="rId5"/>
          <a:extLst>
            <a:ext uri="{FF2B5EF4-FFF2-40B4-BE49-F238E27FC236}">
              <a16:creationId xmlns:a16="http://schemas.microsoft.com/office/drawing/2014/main" id="{36029AC7-C34F-4FE6-94AA-9B387E3E042C}"/>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15" name="Text Box 8">
          <a:hlinkClick xmlns:r="http://schemas.openxmlformats.org/officeDocument/2006/relationships" r:id="rId5"/>
          <a:extLst>
            <a:ext uri="{FF2B5EF4-FFF2-40B4-BE49-F238E27FC236}">
              <a16:creationId xmlns:a16="http://schemas.microsoft.com/office/drawing/2014/main" id="{2792015B-55EF-42CB-96AE-3B6886537A75}"/>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16" name="Text Box 8">
          <a:hlinkClick xmlns:r="http://schemas.openxmlformats.org/officeDocument/2006/relationships" r:id="rId5"/>
          <a:extLst>
            <a:ext uri="{FF2B5EF4-FFF2-40B4-BE49-F238E27FC236}">
              <a16:creationId xmlns:a16="http://schemas.microsoft.com/office/drawing/2014/main" id="{BAE879DA-85EB-428D-AFC8-9FDEF05A471A}"/>
            </a:ext>
          </a:extLst>
        </xdr:cNvPr>
        <xdr:cNvSpPr txBox="1">
          <a:spLocks noChangeArrowheads="1"/>
        </xdr:cNvSpPr>
      </xdr:nvSpPr>
      <xdr:spPr bwMode="auto">
        <a:xfrm>
          <a:off x="910690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17" name="Text Box 8">
          <a:hlinkClick xmlns:r="http://schemas.openxmlformats.org/officeDocument/2006/relationships" r:id="rId5"/>
          <a:extLst>
            <a:ext uri="{FF2B5EF4-FFF2-40B4-BE49-F238E27FC236}">
              <a16:creationId xmlns:a16="http://schemas.microsoft.com/office/drawing/2014/main" id="{6B8AE0DA-D3C3-4F03-B236-8C02F85A9D12}"/>
            </a:ext>
          </a:extLst>
        </xdr:cNvPr>
        <xdr:cNvSpPr txBox="1">
          <a:spLocks noChangeArrowheads="1"/>
        </xdr:cNvSpPr>
      </xdr:nvSpPr>
      <xdr:spPr bwMode="auto">
        <a:xfrm>
          <a:off x="910690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18" name="Text Box 8">
          <a:hlinkClick xmlns:r="http://schemas.openxmlformats.org/officeDocument/2006/relationships" r:id="rId5"/>
          <a:extLst>
            <a:ext uri="{FF2B5EF4-FFF2-40B4-BE49-F238E27FC236}">
              <a16:creationId xmlns:a16="http://schemas.microsoft.com/office/drawing/2014/main" id="{4204153A-83E1-4098-B631-FE1C403470A7}"/>
            </a:ext>
          </a:extLst>
        </xdr:cNvPr>
        <xdr:cNvSpPr txBox="1">
          <a:spLocks noChangeArrowheads="1"/>
        </xdr:cNvSpPr>
      </xdr:nvSpPr>
      <xdr:spPr bwMode="auto">
        <a:xfrm>
          <a:off x="910690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19" name="Text Box 8">
          <a:hlinkClick xmlns:r="http://schemas.openxmlformats.org/officeDocument/2006/relationships" r:id="rId5"/>
          <a:extLst>
            <a:ext uri="{FF2B5EF4-FFF2-40B4-BE49-F238E27FC236}">
              <a16:creationId xmlns:a16="http://schemas.microsoft.com/office/drawing/2014/main" id="{7D9A4B6D-6841-47A8-A8AF-1DD106ACAA8F}"/>
            </a:ext>
          </a:extLst>
        </xdr:cNvPr>
        <xdr:cNvSpPr txBox="1">
          <a:spLocks noChangeArrowheads="1"/>
        </xdr:cNvSpPr>
      </xdr:nvSpPr>
      <xdr:spPr bwMode="auto">
        <a:xfrm>
          <a:off x="910690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20" name="Text Box 8">
          <a:hlinkClick xmlns:r="http://schemas.openxmlformats.org/officeDocument/2006/relationships" r:id="rId5"/>
          <a:extLst>
            <a:ext uri="{FF2B5EF4-FFF2-40B4-BE49-F238E27FC236}">
              <a16:creationId xmlns:a16="http://schemas.microsoft.com/office/drawing/2014/main" id="{BFEF9EDC-D9C4-49B7-B2BC-0682704F8930}"/>
            </a:ext>
          </a:extLst>
        </xdr:cNvPr>
        <xdr:cNvSpPr txBox="1">
          <a:spLocks noChangeArrowheads="1"/>
        </xdr:cNvSpPr>
      </xdr:nvSpPr>
      <xdr:spPr bwMode="auto">
        <a:xfrm>
          <a:off x="910690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21" name="Text Box 8">
          <a:hlinkClick xmlns:r="http://schemas.openxmlformats.org/officeDocument/2006/relationships" r:id="rId5"/>
          <a:extLst>
            <a:ext uri="{FF2B5EF4-FFF2-40B4-BE49-F238E27FC236}">
              <a16:creationId xmlns:a16="http://schemas.microsoft.com/office/drawing/2014/main" id="{2C1EBA50-7ED0-4CCB-BA07-85D151994C8D}"/>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22" name="Text Box 8">
          <a:hlinkClick xmlns:r="http://schemas.openxmlformats.org/officeDocument/2006/relationships" r:id="rId5"/>
          <a:extLst>
            <a:ext uri="{FF2B5EF4-FFF2-40B4-BE49-F238E27FC236}">
              <a16:creationId xmlns:a16="http://schemas.microsoft.com/office/drawing/2014/main" id="{BE8DAF0D-B7C6-4C8C-9C2B-1D7E1ACE3F01}"/>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23" name="Text Box 8">
          <a:hlinkClick xmlns:r="http://schemas.openxmlformats.org/officeDocument/2006/relationships" r:id="rId5"/>
          <a:extLst>
            <a:ext uri="{FF2B5EF4-FFF2-40B4-BE49-F238E27FC236}">
              <a16:creationId xmlns:a16="http://schemas.microsoft.com/office/drawing/2014/main" id="{D35D5B9D-8BFE-4759-B047-9C20DD2647B5}"/>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24" name="Text Box 8">
          <a:hlinkClick xmlns:r="http://schemas.openxmlformats.org/officeDocument/2006/relationships" r:id="rId5"/>
          <a:extLst>
            <a:ext uri="{FF2B5EF4-FFF2-40B4-BE49-F238E27FC236}">
              <a16:creationId xmlns:a16="http://schemas.microsoft.com/office/drawing/2014/main" id="{AEAE3E9D-F98B-4C03-965D-D59016ABE886}"/>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25" name="Text Box 8">
          <a:hlinkClick xmlns:r="http://schemas.openxmlformats.org/officeDocument/2006/relationships" r:id="rId5"/>
          <a:extLst>
            <a:ext uri="{FF2B5EF4-FFF2-40B4-BE49-F238E27FC236}">
              <a16:creationId xmlns:a16="http://schemas.microsoft.com/office/drawing/2014/main" id="{64277458-D4D4-4FA5-BC73-D1F5207D9C9A}"/>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26" name="Text Box 8">
          <a:hlinkClick xmlns:r="http://schemas.openxmlformats.org/officeDocument/2006/relationships" r:id="rId5"/>
          <a:extLst>
            <a:ext uri="{FF2B5EF4-FFF2-40B4-BE49-F238E27FC236}">
              <a16:creationId xmlns:a16="http://schemas.microsoft.com/office/drawing/2014/main" id="{0B719E73-1C7E-470A-9824-43E54301B4FC}"/>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27" name="Text Box 8">
          <a:hlinkClick xmlns:r="http://schemas.openxmlformats.org/officeDocument/2006/relationships" r:id="rId5"/>
          <a:extLst>
            <a:ext uri="{FF2B5EF4-FFF2-40B4-BE49-F238E27FC236}">
              <a16:creationId xmlns:a16="http://schemas.microsoft.com/office/drawing/2014/main" id="{0DFC2994-CF64-436F-B60D-4D0372CDB68C}"/>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28" name="Text Box 8">
          <a:hlinkClick xmlns:r="http://schemas.openxmlformats.org/officeDocument/2006/relationships" r:id="rId5"/>
          <a:extLst>
            <a:ext uri="{FF2B5EF4-FFF2-40B4-BE49-F238E27FC236}">
              <a16:creationId xmlns:a16="http://schemas.microsoft.com/office/drawing/2014/main" id="{47CE1FE4-C36E-429B-B39D-889EAE73B583}"/>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29" name="Text Box 8">
          <a:hlinkClick xmlns:r="http://schemas.openxmlformats.org/officeDocument/2006/relationships" r:id="rId5"/>
          <a:extLst>
            <a:ext uri="{FF2B5EF4-FFF2-40B4-BE49-F238E27FC236}">
              <a16:creationId xmlns:a16="http://schemas.microsoft.com/office/drawing/2014/main" id="{C8717B4D-C30B-4D89-802D-3C3FFE1D7B39}"/>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30" name="Text Box 8">
          <a:hlinkClick xmlns:r="http://schemas.openxmlformats.org/officeDocument/2006/relationships" r:id="rId5"/>
          <a:extLst>
            <a:ext uri="{FF2B5EF4-FFF2-40B4-BE49-F238E27FC236}">
              <a16:creationId xmlns:a16="http://schemas.microsoft.com/office/drawing/2014/main" id="{6B367786-CA96-4ECB-A9BC-94F6ADE382C4}"/>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71637"/>
    <xdr:sp macro="" textlink="">
      <xdr:nvSpPr>
        <xdr:cNvPr id="331" name="Text Box 8">
          <a:hlinkClick xmlns:r="http://schemas.openxmlformats.org/officeDocument/2006/relationships" r:id="rId5"/>
          <a:extLst>
            <a:ext uri="{FF2B5EF4-FFF2-40B4-BE49-F238E27FC236}">
              <a16:creationId xmlns:a16="http://schemas.microsoft.com/office/drawing/2014/main" id="{9E91DE55-4C7B-48F1-9BFE-09AC5C08614A}"/>
            </a:ext>
          </a:extLst>
        </xdr:cNvPr>
        <xdr:cNvSpPr txBox="1">
          <a:spLocks noChangeArrowheads="1"/>
        </xdr:cNvSpPr>
      </xdr:nvSpPr>
      <xdr:spPr bwMode="auto">
        <a:xfrm>
          <a:off x="96705644"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71637"/>
    <xdr:sp macro="" textlink="">
      <xdr:nvSpPr>
        <xdr:cNvPr id="332" name="Text Box 8">
          <a:hlinkClick xmlns:r="http://schemas.openxmlformats.org/officeDocument/2006/relationships" r:id="rId5"/>
          <a:extLst>
            <a:ext uri="{FF2B5EF4-FFF2-40B4-BE49-F238E27FC236}">
              <a16:creationId xmlns:a16="http://schemas.microsoft.com/office/drawing/2014/main" id="{14A97CA9-DF11-4916-9533-178A99155114}"/>
            </a:ext>
          </a:extLst>
        </xdr:cNvPr>
        <xdr:cNvSpPr txBox="1">
          <a:spLocks noChangeArrowheads="1"/>
        </xdr:cNvSpPr>
      </xdr:nvSpPr>
      <xdr:spPr bwMode="auto">
        <a:xfrm>
          <a:off x="96705644"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71637"/>
    <xdr:sp macro="" textlink="">
      <xdr:nvSpPr>
        <xdr:cNvPr id="333" name="Text Box 8">
          <a:hlinkClick xmlns:r="http://schemas.openxmlformats.org/officeDocument/2006/relationships" r:id="rId5"/>
          <a:extLst>
            <a:ext uri="{FF2B5EF4-FFF2-40B4-BE49-F238E27FC236}">
              <a16:creationId xmlns:a16="http://schemas.microsoft.com/office/drawing/2014/main" id="{B565C811-E62D-4300-A9EC-196871D1A394}"/>
            </a:ext>
          </a:extLst>
        </xdr:cNvPr>
        <xdr:cNvSpPr txBox="1">
          <a:spLocks noChangeArrowheads="1"/>
        </xdr:cNvSpPr>
      </xdr:nvSpPr>
      <xdr:spPr bwMode="auto">
        <a:xfrm>
          <a:off x="96705644"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71637"/>
    <xdr:sp macro="" textlink="">
      <xdr:nvSpPr>
        <xdr:cNvPr id="334" name="Text Box 8">
          <a:hlinkClick xmlns:r="http://schemas.openxmlformats.org/officeDocument/2006/relationships" r:id="rId5"/>
          <a:extLst>
            <a:ext uri="{FF2B5EF4-FFF2-40B4-BE49-F238E27FC236}">
              <a16:creationId xmlns:a16="http://schemas.microsoft.com/office/drawing/2014/main" id="{5428350A-1C31-44E2-9130-0ED74567327D}"/>
            </a:ext>
          </a:extLst>
        </xdr:cNvPr>
        <xdr:cNvSpPr txBox="1">
          <a:spLocks noChangeArrowheads="1"/>
        </xdr:cNvSpPr>
      </xdr:nvSpPr>
      <xdr:spPr bwMode="auto">
        <a:xfrm>
          <a:off x="96705644"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71637"/>
    <xdr:sp macro="" textlink="">
      <xdr:nvSpPr>
        <xdr:cNvPr id="335" name="Text Box 8">
          <a:hlinkClick xmlns:r="http://schemas.openxmlformats.org/officeDocument/2006/relationships" r:id="rId5"/>
          <a:extLst>
            <a:ext uri="{FF2B5EF4-FFF2-40B4-BE49-F238E27FC236}">
              <a16:creationId xmlns:a16="http://schemas.microsoft.com/office/drawing/2014/main" id="{B50DA632-D8F0-439C-9C55-E728033C0793}"/>
            </a:ext>
          </a:extLst>
        </xdr:cNvPr>
        <xdr:cNvSpPr txBox="1">
          <a:spLocks noChangeArrowheads="1"/>
        </xdr:cNvSpPr>
      </xdr:nvSpPr>
      <xdr:spPr bwMode="auto">
        <a:xfrm>
          <a:off x="96705644"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36" name="Text Box 8">
          <a:hlinkClick xmlns:r="http://schemas.openxmlformats.org/officeDocument/2006/relationships" r:id="rId5"/>
          <a:extLst>
            <a:ext uri="{FF2B5EF4-FFF2-40B4-BE49-F238E27FC236}">
              <a16:creationId xmlns:a16="http://schemas.microsoft.com/office/drawing/2014/main" id="{4EDA8CC9-11B3-4BF5-A43D-1E4D520DFF2E}"/>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37" name="Text Box 8">
          <a:hlinkClick xmlns:r="http://schemas.openxmlformats.org/officeDocument/2006/relationships" r:id="rId5"/>
          <a:extLst>
            <a:ext uri="{FF2B5EF4-FFF2-40B4-BE49-F238E27FC236}">
              <a16:creationId xmlns:a16="http://schemas.microsoft.com/office/drawing/2014/main" id="{352CF20A-F75F-48E4-988A-3152783B2D32}"/>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38" name="Text Box 8">
          <a:hlinkClick xmlns:r="http://schemas.openxmlformats.org/officeDocument/2006/relationships" r:id="rId5"/>
          <a:extLst>
            <a:ext uri="{FF2B5EF4-FFF2-40B4-BE49-F238E27FC236}">
              <a16:creationId xmlns:a16="http://schemas.microsoft.com/office/drawing/2014/main" id="{4F056BB5-ECA4-4BCD-BF50-F8DC8F284250}"/>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39" name="Text Box 8">
          <a:hlinkClick xmlns:r="http://schemas.openxmlformats.org/officeDocument/2006/relationships" r:id="rId5"/>
          <a:extLst>
            <a:ext uri="{FF2B5EF4-FFF2-40B4-BE49-F238E27FC236}">
              <a16:creationId xmlns:a16="http://schemas.microsoft.com/office/drawing/2014/main" id="{A22E4A92-5462-427D-A3E5-871F38028AA5}"/>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40" name="Text Box 8">
          <a:hlinkClick xmlns:r="http://schemas.openxmlformats.org/officeDocument/2006/relationships" r:id="rId5"/>
          <a:extLst>
            <a:ext uri="{FF2B5EF4-FFF2-40B4-BE49-F238E27FC236}">
              <a16:creationId xmlns:a16="http://schemas.microsoft.com/office/drawing/2014/main" id="{C6BC965F-DFB8-44B3-B81C-9D149FEE5954}"/>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41" name="Text Box 8">
          <a:hlinkClick xmlns:r="http://schemas.openxmlformats.org/officeDocument/2006/relationships" r:id="rId5"/>
          <a:extLst>
            <a:ext uri="{FF2B5EF4-FFF2-40B4-BE49-F238E27FC236}">
              <a16:creationId xmlns:a16="http://schemas.microsoft.com/office/drawing/2014/main" id="{A1B4FFDE-26C0-406A-9356-1F3662552CFA}"/>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42" name="Text Box 8">
          <a:hlinkClick xmlns:r="http://schemas.openxmlformats.org/officeDocument/2006/relationships" r:id="rId5"/>
          <a:extLst>
            <a:ext uri="{FF2B5EF4-FFF2-40B4-BE49-F238E27FC236}">
              <a16:creationId xmlns:a16="http://schemas.microsoft.com/office/drawing/2014/main" id="{56DA2744-5071-47A6-B8F9-7F4C62C12E73}"/>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43" name="Text Box 8">
          <a:hlinkClick xmlns:r="http://schemas.openxmlformats.org/officeDocument/2006/relationships" r:id="rId5"/>
          <a:extLst>
            <a:ext uri="{FF2B5EF4-FFF2-40B4-BE49-F238E27FC236}">
              <a16:creationId xmlns:a16="http://schemas.microsoft.com/office/drawing/2014/main" id="{B4FDC0CC-6BC1-4CF0-B0D4-022458C94999}"/>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44" name="Text Box 8">
          <a:hlinkClick xmlns:r="http://schemas.openxmlformats.org/officeDocument/2006/relationships" r:id="rId5"/>
          <a:extLst>
            <a:ext uri="{FF2B5EF4-FFF2-40B4-BE49-F238E27FC236}">
              <a16:creationId xmlns:a16="http://schemas.microsoft.com/office/drawing/2014/main" id="{5279119F-3FB7-4F39-ACA6-52B28B7C2FDD}"/>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45" name="Text Box 8">
          <a:hlinkClick xmlns:r="http://schemas.openxmlformats.org/officeDocument/2006/relationships" r:id="rId5"/>
          <a:extLst>
            <a:ext uri="{FF2B5EF4-FFF2-40B4-BE49-F238E27FC236}">
              <a16:creationId xmlns:a16="http://schemas.microsoft.com/office/drawing/2014/main" id="{56A26A15-0A38-487C-8AC0-3759551BEFD6}"/>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46" name="Text Box 8">
          <a:hlinkClick xmlns:r="http://schemas.openxmlformats.org/officeDocument/2006/relationships" r:id="rId5"/>
          <a:extLst>
            <a:ext uri="{FF2B5EF4-FFF2-40B4-BE49-F238E27FC236}">
              <a16:creationId xmlns:a16="http://schemas.microsoft.com/office/drawing/2014/main" id="{BFB19638-3E30-4AEC-BE19-66F6E3A6DAAC}"/>
            </a:ext>
          </a:extLst>
        </xdr:cNvPr>
        <xdr:cNvSpPr txBox="1">
          <a:spLocks noChangeArrowheads="1"/>
        </xdr:cNvSpPr>
      </xdr:nvSpPr>
      <xdr:spPr bwMode="auto">
        <a:xfrm>
          <a:off x="96705644"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47" name="Text Box 8">
          <a:hlinkClick xmlns:r="http://schemas.openxmlformats.org/officeDocument/2006/relationships" r:id="rId5"/>
          <a:extLst>
            <a:ext uri="{FF2B5EF4-FFF2-40B4-BE49-F238E27FC236}">
              <a16:creationId xmlns:a16="http://schemas.microsoft.com/office/drawing/2014/main" id="{FF0E4DA2-3CDB-4478-BF03-0146F0D327FA}"/>
            </a:ext>
          </a:extLst>
        </xdr:cNvPr>
        <xdr:cNvSpPr txBox="1">
          <a:spLocks noChangeArrowheads="1"/>
        </xdr:cNvSpPr>
      </xdr:nvSpPr>
      <xdr:spPr bwMode="auto">
        <a:xfrm>
          <a:off x="96705644"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48" name="Text Box 8">
          <a:hlinkClick xmlns:r="http://schemas.openxmlformats.org/officeDocument/2006/relationships" r:id="rId5"/>
          <a:extLst>
            <a:ext uri="{FF2B5EF4-FFF2-40B4-BE49-F238E27FC236}">
              <a16:creationId xmlns:a16="http://schemas.microsoft.com/office/drawing/2014/main" id="{2AF36BA0-AC4C-45F4-8253-863BD6FA0256}"/>
            </a:ext>
          </a:extLst>
        </xdr:cNvPr>
        <xdr:cNvSpPr txBox="1">
          <a:spLocks noChangeArrowheads="1"/>
        </xdr:cNvSpPr>
      </xdr:nvSpPr>
      <xdr:spPr bwMode="auto">
        <a:xfrm>
          <a:off x="96705644"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49" name="Text Box 8">
          <a:hlinkClick xmlns:r="http://schemas.openxmlformats.org/officeDocument/2006/relationships" r:id="rId5"/>
          <a:extLst>
            <a:ext uri="{FF2B5EF4-FFF2-40B4-BE49-F238E27FC236}">
              <a16:creationId xmlns:a16="http://schemas.microsoft.com/office/drawing/2014/main" id="{7A3C3E8D-9A7D-4F7E-9F55-7C9D84B4AC91}"/>
            </a:ext>
          </a:extLst>
        </xdr:cNvPr>
        <xdr:cNvSpPr txBox="1">
          <a:spLocks noChangeArrowheads="1"/>
        </xdr:cNvSpPr>
      </xdr:nvSpPr>
      <xdr:spPr bwMode="auto">
        <a:xfrm>
          <a:off x="96705644"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50" name="Text Box 8">
          <a:hlinkClick xmlns:r="http://schemas.openxmlformats.org/officeDocument/2006/relationships" r:id="rId5"/>
          <a:extLst>
            <a:ext uri="{FF2B5EF4-FFF2-40B4-BE49-F238E27FC236}">
              <a16:creationId xmlns:a16="http://schemas.microsoft.com/office/drawing/2014/main" id="{4354B56F-E5FD-46E2-B2DF-32BF1BB4931E}"/>
            </a:ext>
          </a:extLst>
        </xdr:cNvPr>
        <xdr:cNvSpPr txBox="1">
          <a:spLocks noChangeArrowheads="1"/>
        </xdr:cNvSpPr>
      </xdr:nvSpPr>
      <xdr:spPr bwMode="auto">
        <a:xfrm>
          <a:off x="96705644"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51" name="Text Box 8">
          <a:hlinkClick xmlns:r="http://schemas.openxmlformats.org/officeDocument/2006/relationships" r:id="rId5"/>
          <a:extLst>
            <a:ext uri="{FF2B5EF4-FFF2-40B4-BE49-F238E27FC236}">
              <a16:creationId xmlns:a16="http://schemas.microsoft.com/office/drawing/2014/main" id="{5E96B8E5-B943-4F29-A39C-56D575F45F07}"/>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52" name="Text Box 8">
          <a:hlinkClick xmlns:r="http://schemas.openxmlformats.org/officeDocument/2006/relationships" r:id="rId5"/>
          <a:extLst>
            <a:ext uri="{FF2B5EF4-FFF2-40B4-BE49-F238E27FC236}">
              <a16:creationId xmlns:a16="http://schemas.microsoft.com/office/drawing/2014/main" id="{3FD984E7-3B19-4BC9-B822-9FB4A6D32749}"/>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53" name="Text Box 8">
          <a:hlinkClick xmlns:r="http://schemas.openxmlformats.org/officeDocument/2006/relationships" r:id="rId5"/>
          <a:extLst>
            <a:ext uri="{FF2B5EF4-FFF2-40B4-BE49-F238E27FC236}">
              <a16:creationId xmlns:a16="http://schemas.microsoft.com/office/drawing/2014/main" id="{3BE3B8DF-9E0C-4438-BA47-77A399FFD423}"/>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54" name="Text Box 8">
          <a:hlinkClick xmlns:r="http://schemas.openxmlformats.org/officeDocument/2006/relationships" r:id="rId5"/>
          <a:extLst>
            <a:ext uri="{FF2B5EF4-FFF2-40B4-BE49-F238E27FC236}">
              <a16:creationId xmlns:a16="http://schemas.microsoft.com/office/drawing/2014/main" id="{32B5F3BB-FC2D-4BCF-966E-4C90CD79C75C}"/>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55" name="Text Box 8">
          <a:hlinkClick xmlns:r="http://schemas.openxmlformats.org/officeDocument/2006/relationships" r:id="rId5"/>
          <a:extLst>
            <a:ext uri="{FF2B5EF4-FFF2-40B4-BE49-F238E27FC236}">
              <a16:creationId xmlns:a16="http://schemas.microsoft.com/office/drawing/2014/main" id="{0C735F87-6C59-4C07-8A3B-6C484FD46EA8}"/>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71" name="Text Box 8">
          <a:hlinkClick xmlns:r="http://schemas.openxmlformats.org/officeDocument/2006/relationships" r:id="rId5"/>
          <a:extLst>
            <a:ext uri="{FF2B5EF4-FFF2-40B4-BE49-F238E27FC236}">
              <a16:creationId xmlns:a16="http://schemas.microsoft.com/office/drawing/2014/main" id="{04672C04-37E2-466B-A42D-6BDFF3A40B26}"/>
            </a:ext>
          </a:extLst>
        </xdr:cNvPr>
        <xdr:cNvSpPr txBox="1">
          <a:spLocks noChangeArrowheads="1"/>
        </xdr:cNvSpPr>
      </xdr:nvSpPr>
      <xdr:spPr bwMode="auto">
        <a:xfrm>
          <a:off x="96705644"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72" name="Text Box 8">
          <a:hlinkClick xmlns:r="http://schemas.openxmlformats.org/officeDocument/2006/relationships" r:id="rId5"/>
          <a:extLst>
            <a:ext uri="{FF2B5EF4-FFF2-40B4-BE49-F238E27FC236}">
              <a16:creationId xmlns:a16="http://schemas.microsoft.com/office/drawing/2014/main" id="{730DA87F-600C-4006-9F7C-A9C89290477D}"/>
            </a:ext>
          </a:extLst>
        </xdr:cNvPr>
        <xdr:cNvSpPr txBox="1">
          <a:spLocks noChangeArrowheads="1"/>
        </xdr:cNvSpPr>
      </xdr:nvSpPr>
      <xdr:spPr bwMode="auto">
        <a:xfrm>
          <a:off x="96705644"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73" name="Text Box 8">
          <a:hlinkClick xmlns:r="http://schemas.openxmlformats.org/officeDocument/2006/relationships" r:id="rId5"/>
          <a:extLst>
            <a:ext uri="{FF2B5EF4-FFF2-40B4-BE49-F238E27FC236}">
              <a16:creationId xmlns:a16="http://schemas.microsoft.com/office/drawing/2014/main" id="{66D9B54F-5BEE-4FF8-9107-AAD38C6F6335}"/>
            </a:ext>
          </a:extLst>
        </xdr:cNvPr>
        <xdr:cNvSpPr txBox="1">
          <a:spLocks noChangeArrowheads="1"/>
        </xdr:cNvSpPr>
      </xdr:nvSpPr>
      <xdr:spPr bwMode="auto">
        <a:xfrm>
          <a:off x="96705644"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74" name="Text Box 8">
          <a:hlinkClick xmlns:r="http://schemas.openxmlformats.org/officeDocument/2006/relationships" r:id="rId5"/>
          <a:extLst>
            <a:ext uri="{FF2B5EF4-FFF2-40B4-BE49-F238E27FC236}">
              <a16:creationId xmlns:a16="http://schemas.microsoft.com/office/drawing/2014/main" id="{F887FCCC-A05E-40C5-9D68-A5E30EF70584}"/>
            </a:ext>
          </a:extLst>
        </xdr:cNvPr>
        <xdr:cNvSpPr txBox="1">
          <a:spLocks noChangeArrowheads="1"/>
        </xdr:cNvSpPr>
      </xdr:nvSpPr>
      <xdr:spPr bwMode="auto">
        <a:xfrm>
          <a:off x="96705644"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75" name="Text Box 8">
          <a:hlinkClick xmlns:r="http://schemas.openxmlformats.org/officeDocument/2006/relationships" r:id="rId5"/>
          <a:extLst>
            <a:ext uri="{FF2B5EF4-FFF2-40B4-BE49-F238E27FC236}">
              <a16:creationId xmlns:a16="http://schemas.microsoft.com/office/drawing/2014/main" id="{193F249A-B016-4A28-8D49-421FF62AC04E}"/>
            </a:ext>
          </a:extLst>
        </xdr:cNvPr>
        <xdr:cNvSpPr txBox="1">
          <a:spLocks noChangeArrowheads="1"/>
        </xdr:cNvSpPr>
      </xdr:nvSpPr>
      <xdr:spPr bwMode="auto">
        <a:xfrm>
          <a:off x="96705644"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76" name="Text Box 8">
          <a:hlinkClick xmlns:r="http://schemas.openxmlformats.org/officeDocument/2006/relationships" r:id="rId5"/>
          <a:extLst>
            <a:ext uri="{FF2B5EF4-FFF2-40B4-BE49-F238E27FC236}">
              <a16:creationId xmlns:a16="http://schemas.microsoft.com/office/drawing/2014/main" id="{2653E705-B8AA-496D-91FD-C4339E2755E1}"/>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77" name="Text Box 8">
          <a:hlinkClick xmlns:r="http://schemas.openxmlformats.org/officeDocument/2006/relationships" r:id="rId5"/>
          <a:extLst>
            <a:ext uri="{FF2B5EF4-FFF2-40B4-BE49-F238E27FC236}">
              <a16:creationId xmlns:a16="http://schemas.microsoft.com/office/drawing/2014/main" id="{61E64260-4A5A-4252-BFDB-F214DB2B4845}"/>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78" name="Text Box 8">
          <a:hlinkClick xmlns:r="http://schemas.openxmlformats.org/officeDocument/2006/relationships" r:id="rId5"/>
          <a:extLst>
            <a:ext uri="{FF2B5EF4-FFF2-40B4-BE49-F238E27FC236}">
              <a16:creationId xmlns:a16="http://schemas.microsoft.com/office/drawing/2014/main" id="{9BA0DCE5-FDE2-4472-AA0C-44828C06AB11}"/>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79" name="Text Box 8">
          <a:hlinkClick xmlns:r="http://schemas.openxmlformats.org/officeDocument/2006/relationships" r:id="rId5"/>
          <a:extLst>
            <a:ext uri="{FF2B5EF4-FFF2-40B4-BE49-F238E27FC236}">
              <a16:creationId xmlns:a16="http://schemas.microsoft.com/office/drawing/2014/main" id="{CB651035-FC34-48F9-8B14-45FFD0F18794}"/>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80" name="Text Box 8">
          <a:hlinkClick xmlns:r="http://schemas.openxmlformats.org/officeDocument/2006/relationships" r:id="rId5"/>
          <a:extLst>
            <a:ext uri="{FF2B5EF4-FFF2-40B4-BE49-F238E27FC236}">
              <a16:creationId xmlns:a16="http://schemas.microsoft.com/office/drawing/2014/main" id="{0CB0AB1B-6157-4593-BBA0-81CB9175E698}"/>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81" name="Text Box 8">
          <a:hlinkClick xmlns:r="http://schemas.openxmlformats.org/officeDocument/2006/relationships" r:id="rId5"/>
          <a:extLst>
            <a:ext uri="{FF2B5EF4-FFF2-40B4-BE49-F238E27FC236}">
              <a16:creationId xmlns:a16="http://schemas.microsoft.com/office/drawing/2014/main" id="{A096D07B-8B69-4B82-B1E2-5CB0F9DEA530}"/>
            </a:ext>
          </a:extLst>
        </xdr:cNvPr>
        <xdr:cNvSpPr txBox="1">
          <a:spLocks noChangeArrowheads="1"/>
        </xdr:cNvSpPr>
      </xdr:nvSpPr>
      <xdr:spPr bwMode="auto">
        <a:xfrm>
          <a:off x="97154440"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82" name="Text Box 8">
          <a:hlinkClick xmlns:r="http://schemas.openxmlformats.org/officeDocument/2006/relationships" r:id="rId5"/>
          <a:extLst>
            <a:ext uri="{FF2B5EF4-FFF2-40B4-BE49-F238E27FC236}">
              <a16:creationId xmlns:a16="http://schemas.microsoft.com/office/drawing/2014/main" id="{82394DDB-2953-4F7B-8443-885D3CFE42B4}"/>
            </a:ext>
          </a:extLst>
        </xdr:cNvPr>
        <xdr:cNvSpPr txBox="1">
          <a:spLocks noChangeArrowheads="1"/>
        </xdr:cNvSpPr>
      </xdr:nvSpPr>
      <xdr:spPr bwMode="auto">
        <a:xfrm>
          <a:off x="97154440"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83" name="Text Box 8">
          <a:hlinkClick xmlns:r="http://schemas.openxmlformats.org/officeDocument/2006/relationships" r:id="rId5"/>
          <a:extLst>
            <a:ext uri="{FF2B5EF4-FFF2-40B4-BE49-F238E27FC236}">
              <a16:creationId xmlns:a16="http://schemas.microsoft.com/office/drawing/2014/main" id="{23CB28CC-1DF3-4060-8EA5-D8D91201AA58}"/>
            </a:ext>
          </a:extLst>
        </xdr:cNvPr>
        <xdr:cNvSpPr txBox="1">
          <a:spLocks noChangeArrowheads="1"/>
        </xdr:cNvSpPr>
      </xdr:nvSpPr>
      <xdr:spPr bwMode="auto">
        <a:xfrm>
          <a:off x="97154440"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84" name="Text Box 8">
          <a:hlinkClick xmlns:r="http://schemas.openxmlformats.org/officeDocument/2006/relationships" r:id="rId5"/>
          <a:extLst>
            <a:ext uri="{FF2B5EF4-FFF2-40B4-BE49-F238E27FC236}">
              <a16:creationId xmlns:a16="http://schemas.microsoft.com/office/drawing/2014/main" id="{B75E7F9E-3929-45B9-AEC8-E1F1AFE89B6C}"/>
            </a:ext>
          </a:extLst>
        </xdr:cNvPr>
        <xdr:cNvSpPr txBox="1">
          <a:spLocks noChangeArrowheads="1"/>
        </xdr:cNvSpPr>
      </xdr:nvSpPr>
      <xdr:spPr bwMode="auto">
        <a:xfrm>
          <a:off x="97154440"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85" name="Text Box 8">
          <a:hlinkClick xmlns:r="http://schemas.openxmlformats.org/officeDocument/2006/relationships" r:id="rId5"/>
          <a:extLst>
            <a:ext uri="{FF2B5EF4-FFF2-40B4-BE49-F238E27FC236}">
              <a16:creationId xmlns:a16="http://schemas.microsoft.com/office/drawing/2014/main" id="{04DABC2D-9709-4DC5-9025-366A44554A4F}"/>
            </a:ext>
          </a:extLst>
        </xdr:cNvPr>
        <xdr:cNvSpPr txBox="1">
          <a:spLocks noChangeArrowheads="1"/>
        </xdr:cNvSpPr>
      </xdr:nvSpPr>
      <xdr:spPr bwMode="auto">
        <a:xfrm>
          <a:off x="97154440"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86" name="Text Box 8">
          <a:hlinkClick xmlns:r="http://schemas.openxmlformats.org/officeDocument/2006/relationships" r:id="rId5"/>
          <a:extLst>
            <a:ext uri="{FF2B5EF4-FFF2-40B4-BE49-F238E27FC236}">
              <a16:creationId xmlns:a16="http://schemas.microsoft.com/office/drawing/2014/main" id="{D3B048D3-74C2-4FE8-99FA-C573043935CE}"/>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87" name="Text Box 8">
          <a:hlinkClick xmlns:r="http://schemas.openxmlformats.org/officeDocument/2006/relationships" r:id="rId5"/>
          <a:extLst>
            <a:ext uri="{FF2B5EF4-FFF2-40B4-BE49-F238E27FC236}">
              <a16:creationId xmlns:a16="http://schemas.microsoft.com/office/drawing/2014/main" id="{C498A4EC-9E8D-4704-BB30-427A1E7634D7}"/>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88" name="Text Box 8">
          <a:hlinkClick xmlns:r="http://schemas.openxmlformats.org/officeDocument/2006/relationships" r:id="rId5"/>
          <a:extLst>
            <a:ext uri="{FF2B5EF4-FFF2-40B4-BE49-F238E27FC236}">
              <a16:creationId xmlns:a16="http://schemas.microsoft.com/office/drawing/2014/main" id="{1BECB58B-EACE-4C34-B6CD-5671CA537ECF}"/>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89" name="Text Box 8">
          <a:hlinkClick xmlns:r="http://schemas.openxmlformats.org/officeDocument/2006/relationships" r:id="rId5"/>
          <a:extLst>
            <a:ext uri="{FF2B5EF4-FFF2-40B4-BE49-F238E27FC236}">
              <a16:creationId xmlns:a16="http://schemas.microsoft.com/office/drawing/2014/main" id="{4AFC8157-DE22-4A7C-AD90-EAAF77C0DC04}"/>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90" name="Text Box 8">
          <a:hlinkClick xmlns:r="http://schemas.openxmlformats.org/officeDocument/2006/relationships" r:id="rId5"/>
          <a:extLst>
            <a:ext uri="{FF2B5EF4-FFF2-40B4-BE49-F238E27FC236}">
              <a16:creationId xmlns:a16="http://schemas.microsoft.com/office/drawing/2014/main" id="{DA152B0D-E346-4AAF-BD54-6E4BE9ADC543}"/>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1" name="Text Box 8">
          <a:hlinkClick xmlns:r="http://schemas.openxmlformats.org/officeDocument/2006/relationships" r:id="rId5"/>
          <a:extLst>
            <a:ext uri="{FF2B5EF4-FFF2-40B4-BE49-F238E27FC236}">
              <a16:creationId xmlns:a16="http://schemas.microsoft.com/office/drawing/2014/main" id="{7B9651CD-81F6-465E-9142-D4A5AF7C7018}"/>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2" name="Text Box 8">
          <a:hlinkClick xmlns:r="http://schemas.openxmlformats.org/officeDocument/2006/relationships" r:id="rId5"/>
          <a:extLst>
            <a:ext uri="{FF2B5EF4-FFF2-40B4-BE49-F238E27FC236}">
              <a16:creationId xmlns:a16="http://schemas.microsoft.com/office/drawing/2014/main" id="{832FF358-634B-41AF-BF3E-0EBFBD1CD1BB}"/>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3" name="Text Box 8">
          <a:hlinkClick xmlns:r="http://schemas.openxmlformats.org/officeDocument/2006/relationships" r:id="rId5"/>
          <a:extLst>
            <a:ext uri="{FF2B5EF4-FFF2-40B4-BE49-F238E27FC236}">
              <a16:creationId xmlns:a16="http://schemas.microsoft.com/office/drawing/2014/main" id="{51D017AE-5B68-4E8E-8C69-948BC97065FA}"/>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4" name="Text Box 8">
          <a:hlinkClick xmlns:r="http://schemas.openxmlformats.org/officeDocument/2006/relationships" r:id="rId5"/>
          <a:extLst>
            <a:ext uri="{FF2B5EF4-FFF2-40B4-BE49-F238E27FC236}">
              <a16:creationId xmlns:a16="http://schemas.microsoft.com/office/drawing/2014/main" id="{02845B9D-1247-406E-B8DA-76989F3BFEEE}"/>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5" name="Text Box 8">
          <a:hlinkClick xmlns:r="http://schemas.openxmlformats.org/officeDocument/2006/relationships" r:id="rId5"/>
          <a:extLst>
            <a:ext uri="{FF2B5EF4-FFF2-40B4-BE49-F238E27FC236}">
              <a16:creationId xmlns:a16="http://schemas.microsoft.com/office/drawing/2014/main" id="{CC527F40-DEFF-48F1-9CB0-285480451EBD}"/>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6" name="Text Box 8">
          <a:hlinkClick xmlns:r="http://schemas.openxmlformats.org/officeDocument/2006/relationships" r:id="rId5"/>
          <a:extLst>
            <a:ext uri="{FF2B5EF4-FFF2-40B4-BE49-F238E27FC236}">
              <a16:creationId xmlns:a16="http://schemas.microsoft.com/office/drawing/2014/main" id="{2BA28A02-4A2A-4EC9-9A93-4CAEB9904919}"/>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7" name="Text Box 8">
          <a:hlinkClick xmlns:r="http://schemas.openxmlformats.org/officeDocument/2006/relationships" r:id="rId5"/>
          <a:extLst>
            <a:ext uri="{FF2B5EF4-FFF2-40B4-BE49-F238E27FC236}">
              <a16:creationId xmlns:a16="http://schemas.microsoft.com/office/drawing/2014/main" id="{3EAF6BBE-09D2-402F-99C3-777EF6C9C31B}"/>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8" name="Text Box 8">
          <a:hlinkClick xmlns:r="http://schemas.openxmlformats.org/officeDocument/2006/relationships" r:id="rId5"/>
          <a:extLst>
            <a:ext uri="{FF2B5EF4-FFF2-40B4-BE49-F238E27FC236}">
              <a16:creationId xmlns:a16="http://schemas.microsoft.com/office/drawing/2014/main" id="{67F161FD-2870-40D3-A6BC-5F97DD03B961}"/>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9" name="Text Box 8">
          <a:hlinkClick xmlns:r="http://schemas.openxmlformats.org/officeDocument/2006/relationships" r:id="rId5"/>
          <a:extLst>
            <a:ext uri="{FF2B5EF4-FFF2-40B4-BE49-F238E27FC236}">
              <a16:creationId xmlns:a16="http://schemas.microsoft.com/office/drawing/2014/main" id="{E39D5EE4-F8B1-4281-8086-9AC40652050D}"/>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00" name="Text Box 8">
          <a:hlinkClick xmlns:r="http://schemas.openxmlformats.org/officeDocument/2006/relationships" r:id="rId5"/>
          <a:extLst>
            <a:ext uri="{FF2B5EF4-FFF2-40B4-BE49-F238E27FC236}">
              <a16:creationId xmlns:a16="http://schemas.microsoft.com/office/drawing/2014/main" id="{893FF92B-1416-4EA7-87D2-43F2EE79DB31}"/>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01" name="Text Box 8">
          <a:hlinkClick xmlns:r="http://schemas.openxmlformats.org/officeDocument/2006/relationships" r:id="rId5"/>
          <a:extLst>
            <a:ext uri="{FF2B5EF4-FFF2-40B4-BE49-F238E27FC236}">
              <a16:creationId xmlns:a16="http://schemas.microsoft.com/office/drawing/2014/main" id="{E853E84B-448F-4C20-ABA9-3B7C61B6ED1A}"/>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02" name="Text Box 8">
          <a:hlinkClick xmlns:r="http://schemas.openxmlformats.org/officeDocument/2006/relationships" r:id="rId5"/>
          <a:extLst>
            <a:ext uri="{FF2B5EF4-FFF2-40B4-BE49-F238E27FC236}">
              <a16:creationId xmlns:a16="http://schemas.microsoft.com/office/drawing/2014/main" id="{7F5CDD05-A372-45B3-A95C-2A59C0F027EC}"/>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03" name="Text Box 8">
          <a:hlinkClick xmlns:r="http://schemas.openxmlformats.org/officeDocument/2006/relationships" r:id="rId5"/>
          <a:extLst>
            <a:ext uri="{FF2B5EF4-FFF2-40B4-BE49-F238E27FC236}">
              <a16:creationId xmlns:a16="http://schemas.microsoft.com/office/drawing/2014/main" id="{A2B24F28-8744-4055-98C1-4A8D14FAE4CB}"/>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04" name="Text Box 8">
          <a:hlinkClick xmlns:r="http://schemas.openxmlformats.org/officeDocument/2006/relationships" r:id="rId5"/>
          <a:extLst>
            <a:ext uri="{FF2B5EF4-FFF2-40B4-BE49-F238E27FC236}">
              <a16:creationId xmlns:a16="http://schemas.microsoft.com/office/drawing/2014/main" id="{3FBFCD13-7546-4968-B154-8FF3FF864B22}"/>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05" name="Text Box 8">
          <a:hlinkClick xmlns:r="http://schemas.openxmlformats.org/officeDocument/2006/relationships" r:id="rId5"/>
          <a:extLst>
            <a:ext uri="{FF2B5EF4-FFF2-40B4-BE49-F238E27FC236}">
              <a16:creationId xmlns:a16="http://schemas.microsoft.com/office/drawing/2014/main" id="{8D15B8D8-8A98-4B75-9A4B-CBB815708A34}"/>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06" name="Text Box 8">
          <a:hlinkClick xmlns:r="http://schemas.openxmlformats.org/officeDocument/2006/relationships" r:id="rId5"/>
          <a:extLst>
            <a:ext uri="{FF2B5EF4-FFF2-40B4-BE49-F238E27FC236}">
              <a16:creationId xmlns:a16="http://schemas.microsoft.com/office/drawing/2014/main" id="{E8E2C9B6-FD7A-4E20-8F3C-E75BEF2C3A50}"/>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07" name="Text Box 8">
          <a:hlinkClick xmlns:r="http://schemas.openxmlformats.org/officeDocument/2006/relationships" r:id="rId5"/>
          <a:extLst>
            <a:ext uri="{FF2B5EF4-FFF2-40B4-BE49-F238E27FC236}">
              <a16:creationId xmlns:a16="http://schemas.microsoft.com/office/drawing/2014/main" id="{882E6BFF-347F-4469-8542-8D784CB5A40A}"/>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08" name="Text Box 8">
          <a:hlinkClick xmlns:r="http://schemas.openxmlformats.org/officeDocument/2006/relationships" r:id="rId5"/>
          <a:extLst>
            <a:ext uri="{FF2B5EF4-FFF2-40B4-BE49-F238E27FC236}">
              <a16:creationId xmlns:a16="http://schemas.microsoft.com/office/drawing/2014/main" id="{E64F108B-0686-413C-A770-678807521564}"/>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09" name="Text Box 8">
          <a:hlinkClick xmlns:r="http://schemas.openxmlformats.org/officeDocument/2006/relationships" r:id="rId5"/>
          <a:extLst>
            <a:ext uri="{FF2B5EF4-FFF2-40B4-BE49-F238E27FC236}">
              <a16:creationId xmlns:a16="http://schemas.microsoft.com/office/drawing/2014/main" id="{99A895C9-E5BE-497F-974A-114817C76921}"/>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10" name="Text Box 8">
          <a:hlinkClick xmlns:r="http://schemas.openxmlformats.org/officeDocument/2006/relationships" r:id="rId5"/>
          <a:extLst>
            <a:ext uri="{FF2B5EF4-FFF2-40B4-BE49-F238E27FC236}">
              <a16:creationId xmlns:a16="http://schemas.microsoft.com/office/drawing/2014/main" id="{A2FC480D-D125-442C-BB98-6E3F3E5E94C0}"/>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11" name="Text Box 8">
          <a:hlinkClick xmlns:r="http://schemas.openxmlformats.org/officeDocument/2006/relationships" r:id="rId5"/>
          <a:extLst>
            <a:ext uri="{FF2B5EF4-FFF2-40B4-BE49-F238E27FC236}">
              <a16:creationId xmlns:a16="http://schemas.microsoft.com/office/drawing/2014/main" id="{BB2E383C-D0EF-4AFE-AAB0-6C013E2B57FF}"/>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12" name="Text Box 8">
          <a:hlinkClick xmlns:r="http://schemas.openxmlformats.org/officeDocument/2006/relationships" r:id="rId5"/>
          <a:extLst>
            <a:ext uri="{FF2B5EF4-FFF2-40B4-BE49-F238E27FC236}">
              <a16:creationId xmlns:a16="http://schemas.microsoft.com/office/drawing/2014/main" id="{02A885FD-8E81-4CD7-AA4B-ACE7B0B8F8AA}"/>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13" name="Text Box 8">
          <a:hlinkClick xmlns:r="http://schemas.openxmlformats.org/officeDocument/2006/relationships" r:id="rId5"/>
          <a:extLst>
            <a:ext uri="{FF2B5EF4-FFF2-40B4-BE49-F238E27FC236}">
              <a16:creationId xmlns:a16="http://schemas.microsoft.com/office/drawing/2014/main" id="{B7C6BE40-70BD-4426-B40E-7711C00327E2}"/>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14" name="Text Box 8">
          <a:hlinkClick xmlns:r="http://schemas.openxmlformats.org/officeDocument/2006/relationships" r:id="rId5"/>
          <a:extLst>
            <a:ext uri="{FF2B5EF4-FFF2-40B4-BE49-F238E27FC236}">
              <a16:creationId xmlns:a16="http://schemas.microsoft.com/office/drawing/2014/main" id="{8B772AB6-10D9-4458-8F84-58F120D3D7CB}"/>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15" name="Text Box 8">
          <a:hlinkClick xmlns:r="http://schemas.openxmlformats.org/officeDocument/2006/relationships" r:id="rId5"/>
          <a:extLst>
            <a:ext uri="{FF2B5EF4-FFF2-40B4-BE49-F238E27FC236}">
              <a16:creationId xmlns:a16="http://schemas.microsoft.com/office/drawing/2014/main" id="{45353F9B-05C8-4512-B48D-43DC2097D2D5}"/>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16" name="Text Box 8">
          <a:hlinkClick xmlns:r="http://schemas.openxmlformats.org/officeDocument/2006/relationships" r:id="rId5"/>
          <a:extLst>
            <a:ext uri="{FF2B5EF4-FFF2-40B4-BE49-F238E27FC236}">
              <a16:creationId xmlns:a16="http://schemas.microsoft.com/office/drawing/2014/main" id="{2FC95D70-65CA-4A7B-986C-36465707D999}"/>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17" name="Text Box 8">
          <a:hlinkClick xmlns:r="http://schemas.openxmlformats.org/officeDocument/2006/relationships" r:id="rId5"/>
          <a:extLst>
            <a:ext uri="{FF2B5EF4-FFF2-40B4-BE49-F238E27FC236}">
              <a16:creationId xmlns:a16="http://schemas.microsoft.com/office/drawing/2014/main" id="{2881579E-F969-4B73-AE1C-3F0C789359DF}"/>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18" name="Text Box 8">
          <a:hlinkClick xmlns:r="http://schemas.openxmlformats.org/officeDocument/2006/relationships" r:id="rId5"/>
          <a:extLst>
            <a:ext uri="{FF2B5EF4-FFF2-40B4-BE49-F238E27FC236}">
              <a16:creationId xmlns:a16="http://schemas.microsoft.com/office/drawing/2014/main" id="{5C9B1B7F-F3AC-410E-974D-FD58F7EEA499}"/>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19" name="Text Box 8">
          <a:hlinkClick xmlns:r="http://schemas.openxmlformats.org/officeDocument/2006/relationships" r:id="rId5"/>
          <a:extLst>
            <a:ext uri="{FF2B5EF4-FFF2-40B4-BE49-F238E27FC236}">
              <a16:creationId xmlns:a16="http://schemas.microsoft.com/office/drawing/2014/main" id="{42EBF604-2D7F-4AC1-A2BF-51D46F7B3294}"/>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20" name="Text Box 8">
          <a:hlinkClick xmlns:r="http://schemas.openxmlformats.org/officeDocument/2006/relationships" r:id="rId5"/>
          <a:extLst>
            <a:ext uri="{FF2B5EF4-FFF2-40B4-BE49-F238E27FC236}">
              <a16:creationId xmlns:a16="http://schemas.microsoft.com/office/drawing/2014/main" id="{D6560657-BB5F-479F-B4A7-E89A62C51CDC}"/>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71637"/>
    <xdr:sp macro="" textlink="">
      <xdr:nvSpPr>
        <xdr:cNvPr id="421" name="Text Box 8">
          <a:hlinkClick xmlns:r="http://schemas.openxmlformats.org/officeDocument/2006/relationships" r:id="rId5"/>
          <a:extLst>
            <a:ext uri="{FF2B5EF4-FFF2-40B4-BE49-F238E27FC236}">
              <a16:creationId xmlns:a16="http://schemas.microsoft.com/office/drawing/2014/main" id="{B7195A92-9471-4B9C-B60A-AECB28073C06}"/>
            </a:ext>
          </a:extLst>
        </xdr:cNvPr>
        <xdr:cNvSpPr txBox="1">
          <a:spLocks noChangeArrowheads="1"/>
        </xdr:cNvSpPr>
      </xdr:nvSpPr>
      <xdr:spPr bwMode="auto">
        <a:xfrm>
          <a:off x="972211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71637"/>
    <xdr:sp macro="" textlink="">
      <xdr:nvSpPr>
        <xdr:cNvPr id="422" name="Text Box 8">
          <a:hlinkClick xmlns:r="http://schemas.openxmlformats.org/officeDocument/2006/relationships" r:id="rId5"/>
          <a:extLst>
            <a:ext uri="{FF2B5EF4-FFF2-40B4-BE49-F238E27FC236}">
              <a16:creationId xmlns:a16="http://schemas.microsoft.com/office/drawing/2014/main" id="{B4DB122E-6172-4263-A1F1-CA27E36280F0}"/>
            </a:ext>
          </a:extLst>
        </xdr:cNvPr>
        <xdr:cNvSpPr txBox="1">
          <a:spLocks noChangeArrowheads="1"/>
        </xdr:cNvSpPr>
      </xdr:nvSpPr>
      <xdr:spPr bwMode="auto">
        <a:xfrm>
          <a:off x="972211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71637"/>
    <xdr:sp macro="" textlink="">
      <xdr:nvSpPr>
        <xdr:cNvPr id="423" name="Text Box 8">
          <a:hlinkClick xmlns:r="http://schemas.openxmlformats.org/officeDocument/2006/relationships" r:id="rId5"/>
          <a:extLst>
            <a:ext uri="{FF2B5EF4-FFF2-40B4-BE49-F238E27FC236}">
              <a16:creationId xmlns:a16="http://schemas.microsoft.com/office/drawing/2014/main" id="{81FD0D02-C5C7-4DA1-A40E-F3DC3BFA1DB7}"/>
            </a:ext>
          </a:extLst>
        </xdr:cNvPr>
        <xdr:cNvSpPr txBox="1">
          <a:spLocks noChangeArrowheads="1"/>
        </xdr:cNvSpPr>
      </xdr:nvSpPr>
      <xdr:spPr bwMode="auto">
        <a:xfrm>
          <a:off x="972211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71637"/>
    <xdr:sp macro="" textlink="">
      <xdr:nvSpPr>
        <xdr:cNvPr id="424" name="Text Box 8">
          <a:hlinkClick xmlns:r="http://schemas.openxmlformats.org/officeDocument/2006/relationships" r:id="rId5"/>
          <a:extLst>
            <a:ext uri="{FF2B5EF4-FFF2-40B4-BE49-F238E27FC236}">
              <a16:creationId xmlns:a16="http://schemas.microsoft.com/office/drawing/2014/main" id="{53E40ABF-0CBB-41B1-B12D-D88C99D6E064}"/>
            </a:ext>
          </a:extLst>
        </xdr:cNvPr>
        <xdr:cNvSpPr txBox="1">
          <a:spLocks noChangeArrowheads="1"/>
        </xdr:cNvSpPr>
      </xdr:nvSpPr>
      <xdr:spPr bwMode="auto">
        <a:xfrm>
          <a:off x="972211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71637"/>
    <xdr:sp macro="" textlink="">
      <xdr:nvSpPr>
        <xdr:cNvPr id="425" name="Text Box 8">
          <a:hlinkClick xmlns:r="http://schemas.openxmlformats.org/officeDocument/2006/relationships" r:id="rId5"/>
          <a:extLst>
            <a:ext uri="{FF2B5EF4-FFF2-40B4-BE49-F238E27FC236}">
              <a16:creationId xmlns:a16="http://schemas.microsoft.com/office/drawing/2014/main" id="{18C01A4B-26E7-4AB0-BC03-5C4B45910B83}"/>
            </a:ext>
          </a:extLst>
        </xdr:cNvPr>
        <xdr:cNvSpPr txBox="1">
          <a:spLocks noChangeArrowheads="1"/>
        </xdr:cNvSpPr>
      </xdr:nvSpPr>
      <xdr:spPr bwMode="auto">
        <a:xfrm>
          <a:off x="972211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26" name="Text Box 8">
          <a:hlinkClick xmlns:r="http://schemas.openxmlformats.org/officeDocument/2006/relationships" r:id="rId5"/>
          <a:extLst>
            <a:ext uri="{FF2B5EF4-FFF2-40B4-BE49-F238E27FC236}">
              <a16:creationId xmlns:a16="http://schemas.microsoft.com/office/drawing/2014/main" id="{BFD844C1-915B-4C66-B72E-F0B994B22A0A}"/>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27" name="Text Box 8">
          <a:hlinkClick xmlns:r="http://schemas.openxmlformats.org/officeDocument/2006/relationships" r:id="rId5"/>
          <a:extLst>
            <a:ext uri="{FF2B5EF4-FFF2-40B4-BE49-F238E27FC236}">
              <a16:creationId xmlns:a16="http://schemas.microsoft.com/office/drawing/2014/main" id="{5BEF2B2C-239C-4017-A65D-D9CB8DE4F877}"/>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28" name="Text Box 8">
          <a:hlinkClick xmlns:r="http://schemas.openxmlformats.org/officeDocument/2006/relationships" r:id="rId5"/>
          <a:extLst>
            <a:ext uri="{FF2B5EF4-FFF2-40B4-BE49-F238E27FC236}">
              <a16:creationId xmlns:a16="http://schemas.microsoft.com/office/drawing/2014/main" id="{8621B772-49ED-401D-A171-A9AB13559432}"/>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29" name="Text Box 8">
          <a:hlinkClick xmlns:r="http://schemas.openxmlformats.org/officeDocument/2006/relationships" r:id="rId5"/>
          <a:extLst>
            <a:ext uri="{FF2B5EF4-FFF2-40B4-BE49-F238E27FC236}">
              <a16:creationId xmlns:a16="http://schemas.microsoft.com/office/drawing/2014/main" id="{FD33C6F6-9478-4EF3-9945-153D158F8FE5}"/>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30" name="Text Box 8">
          <a:hlinkClick xmlns:r="http://schemas.openxmlformats.org/officeDocument/2006/relationships" r:id="rId5"/>
          <a:extLst>
            <a:ext uri="{FF2B5EF4-FFF2-40B4-BE49-F238E27FC236}">
              <a16:creationId xmlns:a16="http://schemas.microsoft.com/office/drawing/2014/main" id="{588E724A-76BA-420B-BF4B-8F8F9AF94081}"/>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31" name="Text Box 8">
          <a:hlinkClick xmlns:r="http://schemas.openxmlformats.org/officeDocument/2006/relationships" r:id="rId5"/>
          <a:extLst>
            <a:ext uri="{FF2B5EF4-FFF2-40B4-BE49-F238E27FC236}">
              <a16:creationId xmlns:a16="http://schemas.microsoft.com/office/drawing/2014/main" id="{F8C6B3BF-F7FA-4C5E-A464-F4FE896C8CDE}"/>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32" name="Text Box 8">
          <a:hlinkClick xmlns:r="http://schemas.openxmlformats.org/officeDocument/2006/relationships" r:id="rId5"/>
          <a:extLst>
            <a:ext uri="{FF2B5EF4-FFF2-40B4-BE49-F238E27FC236}">
              <a16:creationId xmlns:a16="http://schemas.microsoft.com/office/drawing/2014/main" id="{1F401621-73B5-46C6-8FCE-8A56EB3D8CD8}"/>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33" name="Text Box 8">
          <a:hlinkClick xmlns:r="http://schemas.openxmlformats.org/officeDocument/2006/relationships" r:id="rId5"/>
          <a:extLst>
            <a:ext uri="{FF2B5EF4-FFF2-40B4-BE49-F238E27FC236}">
              <a16:creationId xmlns:a16="http://schemas.microsoft.com/office/drawing/2014/main" id="{2FC218B0-FD4C-4102-8D0D-3049F5020BD5}"/>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34" name="Text Box 8">
          <a:hlinkClick xmlns:r="http://schemas.openxmlformats.org/officeDocument/2006/relationships" r:id="rId5"/>
          <a:extLst>
            <a:ext uri="{FF2B5EF4-FFF2-40B4-BE49-F238E27FC236}">
              <a16:creationId xmlns:a16="http://schemas.microsoft.com/office/drawing/2014/main" id="{5EC96A7A-FA0D-4B6F-BE03-085F74BAFB8A}"/>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35" name="Text Box 8">
          <a:hlinkClick xmlns:r="http://schemas.openxmlformats.org/officeDocument/2006/relationships" r:id="rId5"/>
          <a:extLst>
            <a:ext uri="{FF2B5EF4-FFF2-40B4-BE49-F238E27FC236}">
              <a16:creationId xmlns:a16="http://schemas.microsoft.com/office/drawing/2014/main" id="{94E3F481-05F7-4EB4-81E1-CEE9CADACAFE}"/>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36" name="Text Box 8">
          <a:hlinkClick xmlns:r="http://schemas.openxmlformats.org/officeDocument/2006/relationships" r:id="rId5"/>
          <a:extLst>
            <a:ext uri="{FF2B5EF4-FFF2-40B4-BE49-F238E27FC236}">
              <a16:creationId xmlns:a16="http://schemas.microsoft.com/office/drawing/2014/main" id="{E5F3D50E-C23D-475D-BB64-D7A145FD3B77}"/>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37" name="Text Box 8">
          <a:hlinkClick xmlns:r="http://schemas.openxmlformats.org/officeDocument/2006/relationships" r:id="rId5"/>
          <a:extLst>
            <a:ext uri="{FF2B5EF4-FFF2-40B4-BE49-F238E27FC236}">
              <a16:creationId xmlns:a16="http://schemas.microsoft.com/office/drawing/2014/main" id="{F3DAC845-BD6C-4C52-9AF5-6205E0668CBB}"/>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38" name="Text Box 8">
          <a:hlinkClick xmlns:r="http://schemas.openxmlformats.org/officeDocument/2006/relationships" r:id="rId5"/>
          <a:extLst>
            <a:ext uri="{FF2B5EF4-FFF2-40B4-BE49-F238E27FC236}">
              <a16:creationId xmlns:a16="http://schemas.microsoft.com/office/drawing/2014/main" id="{89E41673-0995-4CDC-BB02-27092DDB8D40}"/>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39" name="Text Box 8">
          <a:hlinkClick xmlns:r="http://schemas.openxmlformats.org/officeDocument/2006/relationships" r:id="rId5"/>
          <a:extLst>
            <a:ext uri="{FF2B5EF4-FFF2-40B4-BE49-F238E27FC236}">
              <a16:creationId xmlns:a16="http://schemas.microsoft.com/office/drawing/2014/main" id="{5EA27477-BE38-46F0-97BF-40A45811603A}"/>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40" name="Text Box 8">
          <a:hlinkClick xmlns:r="http://schemas.openxmlformats.org/officeDocument/2006/relationships" r:id="rId5"/>
          <a:extLst>
            <a:ext uri="{FF2B5EF4-FFF2-40B4-BE49-F238E27FC236}">
              <a16:creationId xmlns:a16="http://schemas.microsoft.com/office/drawing/2014/main" id="{245D21AC-5A72-4645-BCF3-A8CFFB76DFD7}"/>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41" name="Text Box 8">
          <a:hlinkClick xmlns:r="http://schemas.openxmlformats.org/officeDocument/2006/relationships" r:id="rId5"/>
          <a:extLst>
            <a:ext uri="{FF2B5EF4-FFF2-40B4-BE49-F238E27FC236}">
              <a16:creationId xmlns:a16="http://schemas.microsoft.com/office/drawing/2014/main" id="{82862DFB-CCFC-4745-A591-84B4FABBF054}"/>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42" name="Text Box 8">
          <a:hlinkClick xmlns:r="http://schemas.openxmlformats.org/officeDocument/2006/relationships" r:id="rId5"/>
          <a:extLst>
            <a:ext uri="{FF2B5EF4-FFF2-40B4-BE49-F238E27FC236}">
              <a16:creationId xmlns:a16="http://schemas.microsoft.com/office/drawing/2014/main" id="{1B2CE88B-27A9-482D-9EFE-277421967EAE}"/>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43" name="Text Box 8">
          <a:hlinkClick xmlns:r="http://schemas.openxmlformats.org/officeDocument/2006/relationships" r:id="rId5"/>
          <a:extLst>
            <a:ext uri="{FF2B5EF4-FFF2-40B4-BE49-F238E27FC236}">
              <a16:creationId xmlns:a16="http://schemas.microsoft.com/office/drawing/2014/main" id="{115E8C48-5327-4A36-A73E-DBF42A7E16D1}"/>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44" name="Text Box 8">
          <a:hlinkClick xmlns:r="http://schemas.openxmlformats.org/officeDocument/2006/relationships" r:id="rId5"/>
          <a:extLst>
            <a:ext uri="{FF2B5EF4-FFF2-40B4-BE49-F238E27FC236}">
              <a16:creationId xmlns:a16="http://schemas.microsoft.com/office/drawing/2014/main" id="{0D9EE7EB-CF99-48ED-B857-F6D646AA7DBE}"/>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45" name="Text Box 8">
          <a:hlinkClick xmlns:r="http://schemas.openxmlformats.org/officeDocument/2006/relationships" r:id="rId5"/>
          <a:extLst>
            <a:ext uri="{FF2B5EF4-FFF2-40B4-BE49-F238E27FC236}">
              <a16:creationId xmlns:a16="http://schemas.microsoft.com/office/drawing/2014/main" id="{FD786D09-87AE-4684-976F-5C5F808C2C1A}"/>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46" name="Text Box 8">
          <a:hlinkClick xmlns:r="http://schemas.openxmlformats.org/officeDocument/2006/relationships" r:id="rId5"/>
          <a:extLst>
            <a:ext uri="{FF2B5EF4-FFF2-40B4-BE49-F238E27FC236}">
              <a16:creationId xmlns:a16="http://schemas.microsoft.com/office/drawing/2014/main" id="{5A18997B-42BE-42C5-A451-DD21803464FF}"/>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47" name="Text Box 8">
          <a:hlinkClick xmlns:r="http://schemas.openxmlformats.org/officeDocument/2006/relationships" r:id="rId5"/>
          <a:extLst>
            <a:ext uri="{FF2B5EF4-FFF2-40B4-BE49-F238E27FC236}">
              <a16:creationId xmlns:a16="http://schemas.microsoft.com/office/drawing/2014/main" id="{B7C5EC7E-9972-4369-8188-791F54E97AA0}"/>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48" name="Text Box 8">
          <a:hlinkClick xmlns:r="http://schemas.openxmlformats.org/officeDocument/2006/relationships" r:id="rId5"/>
          <a:extLst>
            <a:ext uri="{FF2B5EF4-FFF2-40B4-BE49-F238E27FC236}">
              <a16:creationId xmlns:a16="http://schemas.microsoft.com/office/drawing/2014/main" id="{407A18E6-D845-4C5D-9026-368D15DDC23A}"/>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49" name="Text Box 8">
          <a:hlinkClick xmlns:r="http://schemas.openxmlformats.org/officeDocument/2006/relationships" r:id="rId5"/>
          <a:extLst>
            <a:ext uri="{FF2B5EF4-FFF2-40B4-BE49-F238E27FC236}">
              <a16:creationId xmlns:a16="http://schemas.microsoft.com/office/drawing/2014/main" id="{C195021A-9CA8-43E0-B09B-797988BC4140}"/>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50" name="Text Box 8">
          <a:hlinkClick xmlns:r="http://schemas.openxmlformats.org/officeDocument/2006/relationships" r:id="rId5"/>
          <a:extLst>
            <a:ext uri="{FF2B5EF4-FFF2-40B4-BE49-F238E27FC236}">
              <a16:creationId xmlns:a16="http://schemas.microsoft.com/office/drawing/2014/main" id="{29EB1646-5DD7-4919-B1AE-527ADB138F5E}"/>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51" name="Text Box 8">
          <a:hlinkClick xmlns:r="http://schemas.openxmlformats.org/officeDocument/2006/relationships" r:id="rId5"/>
          <a:extLst>
            <a:ext uri="{FF2B5EF4-FFF2-40B4-BE49-F238E27FC236}">
              <a16:creationId xmlns:a16="http://schemas.microsoft.com/office/drawing/2014/main" id="{95A3D967-A114-4E82-BBA8-6A21E425409D}"/>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52" name="Text Box 8">
          <a:hlinkClick xmlns:r="http://schemas.openxmlformats.org/officeDocument/2006/relationships" r:id="rId5"/>
          <a:extLst>
            <a:ext uri="{FF2B5EF4-FFF2-40B4-BE49-F238E27FC236}">
              <a16:creationId xmlns:a16="http://schemas.microsoft.com/office/drawing/2014/main" id="{BB4688F9-DE86-497F-933C-DA53070BD375}"/>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53" name="Text Box 8">
          <a:hlinkClick xmlns:r="http://schemas.openxmlformats.org/officeDocument/2006/relationships" r:id="rId5"/>
          <a:extLst>
            <a:ext uri="{FF2B5EF4-FFF2-40B4-BE49-F238E27FC236}">
              <a16:creationId xmlns:a16="http://schemas.microsoft.com/office/drawing/2014/main" id="{6B41CCED-5392-4E9D-A805-8431BD7E4939}"/>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54" name="Text Box 8">
          <a:hlinkClick xmlns:r="http://schemas.openxmlformats.org/officeDocument/2006/relationships" r:id="rId5"/>
          <a:extLst>
            <a:ext uri="{FF2B5EF4-FFF2-40B4-BE49-F238E27FC236}">
              <a16:creationId xmlns:a16="http://schemas.microsoft.com/office/drawing/2014/main" id="{A8E52737-EA16-45A7-8E0A-503664136AA4}"/>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55" name="Text Box 8">
          <a:hlinkClick xmlns:r="http://schemas.openxmlformats.org/officeDocument/2006/relationships" r:id="rId5"/>
          <a:extLst>
            <a:ext uri="{FF2B5EF4-FFF2-40B4-BE49-F238E27FC236}">
              <a16:creationId xmlns:a16="http://schemas.microsoft.com/office/drawing/2014/main" id="{2C55D887-60DC-484C-B913-A9353266668E}"/>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56" name="Text Box 8">
          <a:hlinkClick xmlns:r="http://schemas.openxmlformats.org/officeDocument/2006/relationships" r:id="rId5"/>
          <a:extLst>
            <a:ext uri="{FF2B5EF4-FFF2-40B4-BE49-F238E27FC236}">
              <a16:creationId xmlns:a16="http://schemas.microsoft.com/office/drawing/2014/main" id="{37AF5E45-3393-4FC1-BF71-167D9D81B48C}"/>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57" name="Text Box 8">
          <a:hlinkClick xmlns:r="http://schemas.openxmlformats.org/officeDocument/2006/relationships" r:id="rId5"/>
          <a:extLst>
            <a:ext uri="{FF2B5EF4-FFF2-40B4-BE49-F238E27FC236}">
              <a16:creationId xmlns:a16="http://schemas.microsoft.com/office/drawing/2014/main" id="{524CF99B-F751-48F3-AE7A-8D90313940CC}"/>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58" name="Text Box 8">
          <a:hlinkClick xmlns:r="http://schemas.openxmlformats.org/officeDocument/2006/relationships" r:id="rId5"/>
          <a:extLst>
            <a:ext uri="{FF2B5EF4-FFF2-40B4-BE49-F238E27FC236}">
              <a16:creationId xmlns:a16="http://schemas.microsoft.com/office/drawing/2014/main" id="{436C74E2-CECB-476A-AAE8-BDD841E071CC}"/>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59" name="Text Box 8">
          <a:hlinkClick xmlns:r="http://schemas.openxmlformats.org/officeDocument/2006/relationships" r:id="rId5"/>
          <a:extLst>
            <a:ext uri="{FF2B5EF4-FFF2-40B4-BE49-F238E27FC236}">
              <a16:creationId xmlns:a16="http://schemas.microsoft.com/office/drawing/2014/main" id="{F341F311-8C5F-4682-A4F0-1DB2EAFA0624}"/>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60" name="Text Box 8">
          <a:hlinkClick xmlns:r="http://schemas.openxmlformats.org/officeDocument/2006/relationships" r:id="rId5"/>
          <a:extLst>
            <a:ext uri="{FF2B5EF4-FFF2-40B4-BE49-F238E27FC236}">
              <a16:creationId xmlns:a16="http://schemas.microsoft.com/office/drawing/2014/main" id="{1EAC0D94-296E-4256-9842-367E469BC561}"/>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61" name="Text Box 8">
          <a:hlinkClick xmlns:r="http://schemas.openxmlformats.org/officeDocument/2006/relationships" r:id="rId5"/>
          <a:extLst>
            <a:ext uri="{FF2B5EF4-FFF2-40B4-BE49-F238E27FC236}">
              <a16:creationId xmlns:a16="http://schemas.microsoft.com/office/drawing/2014/main" id="{5A32B038-0254-4590-AED4-19569A847DF2}"/>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62" name="Text Box 8">
          <a:hlinkClick xmlns:r="http://schemas.openxmlformats.org/officeDocument/2006/relationships" r:id="rId5"/>
          <a:extLst>
            <a:ext uri="{FF2B5EF4-FFF2-40B4-BE49-F238E27FC236}">
              <a16:creationId xmlns:a16="http://schemas.microsoft.com/office/drawing/2014/main" id="{A1ACBF96-F6A9-4718-A0AF-D4313239DF6D}"/>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63" name="Text Box 8">
          <a:hlinkClick xmlns:r="http://schemas.openxmlformats.org/officeDocument/2006/relationships" r:id="rId5"/>
          <a:extLst>
            <a:ext uri="{FF2B5EF4-FFF2-40B4-BE49-F238E27FC236}">
              <a16:creationId xmlns:a16="http://schemas.microsoft.com/office/drawing/2014/main" id="{9F379650-1173-4014-B2D0-A23C5A8C0CF1}"/>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64" name="Text Box 8">
          <a:hlinkClick xmlns:r="http://schemas.openxmlformats.org/officeDocument/2006/relationships" r:id="rId5"/>
          <a:extLst>
            <a:ext uri="{FF2B5EF4-FFF2-40B4-BE49-F238E27FC236}">
              <a16:creationId xmlns:a16="http://schemas.microsoft.com/office/drawing/2014/main" id="{77E053A4-C1AE-4F70-AEE9-351D48E12469}"/>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65" name="Text Box 8">
          <a:hlinkClick xmlns:r="http://schemas.openxmlformats.org/officeDocument/2006/relationships" r:id="rId5"/>
          <a:extLst>
            <a:ext uri="{FF2B5EF4-FFF2-40B4-BE49-F238E27FC236}">
              <a16:creationId xmlns:a16="http://schemas.microsoft.com/office/drawing/2014/main" id="{D01E3760-BE41-4A17-9A31-E4868470DECD}"/>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66" name="Text Box 8">
          <a:hlinkClick xmlns:r="http://schemas.openxmlformats.org/officeDocument/2006/relationships" r:id="rId5"/>
          <a:extLst>
            <a:ext uri="{FF2B5EF4-FFF2-40B4-BE49-F238E27FC236}">
              <a16:creationId xmlns:a16="http://schemas.microsoft.com/office/drawing/2014/main" id="{47E3395A-4213-487F-ACFD-BE4D8C0FC832}"/>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67" name="Text Box 8">
          <a:hlinkClick xmlns:r="http://schemas.openxmlformats.org/officeDocument/2006/relationships" r:id="rId5"/>
          <a:extLst>
            <a:ext uri="{FF2B5EF4-FFF2-40B4-BE49-F238E27FC236}">
              <a16:creationId xmlns:a16="http://schemas.microsoft.com/office/drawing/2014/main" id="{A0BB403D-D0DF-484A-A4B7-D255F13424A8}"/>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68" name="Text Box 8">
          <a:hlinkClick xmlns:r="http://schemas.openxmlformats.org/officeDocument/2006/relationships" r:id="rId5"/>
          <a:extLst>
            <a:ext uri="{FF2B5EF4-FFF2-40B4-BE49-F238E27FC236}">
              <a16:creationId xmlns:a16="http://schemas.microsoft.com/office/drawing/2014/main" id="{C19D5653-50CB-400B-85FF-32B7E2DFC10A}"/>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69" name="Text Box 8">
          <a:hlinkClick xmlns:r="http://schemas.openxmlformats.org/officeDocument/2006/relationships" r:id="rId5"/>
          <a:extLst>
            <a:ext uri="{FF2B5EF4-FFF2-40B4-BE49-F238E27FC236}">
              <a16:creationId xmlns:a16="http://schemas.microsoft.com/office/drawing/2014/main" id="{EF72183A-A73E-43C3-BD31-7CD4E4994343}"/>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70" name="Text Box 8">
          <a:hlinkClick xmlns:r="http://schemas.openxmlformats.org/officeDocument/2006/relationships" r:id="rId5"/>
          <a:extLst>
            <a:ext uri="{FF2B5EF4-FFF2-40B4-BE49-F238E27FC236}">
              <a16:creationId xmlns:a16="http://schemas.microsoft.com/office/drawing/2014/main" id="{226D3854-500E-4E23-ADFB-ADC320A7CA26}"/>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71" name="Text Box 8">
          <a:hlinkClick xmlns:r="http://schemas.openxmlformats.org/officeDocument/2006/relationships" r:id="rId5"/>
          <a:extLst>
            <a:ext uri="{FF2B5EF4-FFF2-40B4-BE49-F238E27FC236}">
              <a16:creationId xmlns:a16="http://schemas.microsoft.com/office/drawing/2014/main" id="{AFF24A4B-1543-4F46-98FD-F6B47BB8DB6F}"/>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72" name="Text Box 8">
          <a:hlinkClick xmlns:r="http://schemas.openxmlformats.org/officeDocument/2006/relationships" r:id="rId5"/>
          <a:extLst>
            <a:ext uri="{FF2B5EF4-FFF2-40B4-BE49-F238E27FC236}">
              <a16:creationId xmlns:a16="http://schemas.microsoft.com/office/drawing/2014/main" id="{34A7CDA8-BC43-4E86-89C5-27DB6EFF3235}"/>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73" name="Text Box 8">
          <a:hlinkClick xmlns:r="http://schemas.openxmlformats.org/officeDocument/2006/relationships" r:id="rId5"/>
          <a:extLst>
            <a:ext uri="{FF2B5EF4-FFF2-40B4-BE49-F238E27FC236}">
              <a16:creationId xmlns:a16="http://schemas.microsoft.com/office/drawing/2014/main" id="{0AFF67E0-066F-4B93-B78A-C2C5EAF6BC27}"/>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74" name="Text Box 8">
          <a:hlinkClick xmlns:r="http://schemas.openxmlformats.org/officeDocument/2006/relationships" r:id="rId5"/>
          <a:extLst>
            <a:ext uri="{FF2B5EF4-FFF2-40B4-BE49-F238E27FC236}">
              <a16:creationId xmlns:a16="http://schemas.microsoft.com/office/drawing/2014/main" id="{020EB9D2-108D-45C9-89E1-F79BCEFAF8DE}"/>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75" name="Text Box 8">
          <a:hlinkClick xmlns:r="http://schemas.openxmlformats.org/officeDocument/2006/relationships" r:id="rId5"/>
          <a:extLst>
            <a:ext uri="{FF2B5EF4-FFF2-40B4-BE49-F238E27FC236}">
              <a16:creationId xmlns:a16="http://schemas.microsoft.com/office/drawing/2014/main" id="{C8F8AEC0-DD14-4DA1-A4DC-6E8F766755E8}"/>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76" name="Text Box 8">
          <a:hlinkClick xmlns:r="http://schemas.openxmlformats.org/officeDocument/2006/relationships" r:id="rId5"/>
          <a:extLst>
            <a:ext uri="{FF2B5EF4-FFF2-40B4-BE49-F238E27FC236}">
              <a16:creationId xmlns:a16="http://schemas.microsoft.com/office/drawing/2014/main" id="{86320970-6C23-47DB-A100-4CA83F030652}"/>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77" name="Text Box 8">
          <a:hlinkClick xmlns:r="http://schemas.openxmlformats.org/officeDocument/2006/relationships" r:id="rId5"/>
          <a:extLst>
            <a:ext uri="{FF2B5EF4-FFF2-40B4-BE49-F238E27FC236}">
              <a16:creationId xmlns:a16="http://schemas.microsoft.com/office/drawing/2014/main" id="{FE6BC17C-3609-417A-950C-3D805F7CC181}"/>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78" name="Text Box 8">
          <a:hlinkClick xmlns:r="http://schemas.openxmlformats.org/officeDocument/2006/relationships" r:id="rId5"/>
          <a:extLst>
            <a:ext uri="{FF2B5EF4-FFF2-40B4-BE49-F238E27FC236}">
              <a16:creationId xmlns:a16="http://schemas.microsoft.com/office/drawing/2014/main" id="{CA000BFB-DB92-42C9-B82C-85D0E5855CC7}"/>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79" name="Text Box 8">
          <a:hlinkClick xmlns:r="http://schemas.openxmlformats.org/officeDocument/2006/relationships" r:id="rId5"/>
          <a:extLst>
            <a:ext uri="{FF2B5EF4-FFF2-40B4-BE49-F238E27FC236}">
              <a16:creationId xmlns:a16="http://schemas.microsoft.com/office/drawing/2014/main" id="{79DD0BC2-5AD9-4EC6-90B8-449BFE41CE4D}"/>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80" name="Text Box 8">
          <a:hlinkClick xmlns:r="http://schemas.openxmlformats.org/officeDocument/2006/relationships" r:id="rId5"/>
          <a:extLst>
            <a:ext uri="{FF2B5EF4-FFF2-40B4-BE49-F238E27FC236}">
              <a16:creationId xmlns:a16="http://schemas.microsoft.com/office/drawing/2014/main" id="{0417D38C-C2A2-4E4A-BDB1-25DCEE4D3767}"/>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81" name="Text Box 8">
          <a:hlinkClick xmlns:r="http://schemas.openxmlformats.org/officeDocument/2006/relationships" r:id="rId5"/>
          <a:extLst>
            <a:ext uri="{FF2B5EF4-FFF2-40B4-BE49-F238E27FC236}">
              <a16:creationId xmlns:a16="http://schemas.microsoft.com/office/drawing/2014/main" id="{5D9D923C-84DF-4E54-B064-A482DD628B3B}"/>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82" name="Text Box 8">
          <a:hlinkClick xmlns:r="http://schemas.openxmlformats.org/officeDocument/2006/relationships" r:id="rId5"/>
          <a:extLst>
            <a:ext uri="{FF2B5EF4-FFF2-40B4-BE49-F238E27FC236}">
              <a16:creationId xmlns:a16="http://schemas.microsoft.com/office/drawing/2014/main" id="{1F36CFA7-7F2E-4A44-AE30-2D56056D8A59}"/>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83" name="Text Box 8">
          <a:hlinkClick xmlns:r="http://schemas.openxmlformats.org/officeDocument/2006/relationships" r:id="rId5"/>
          <a:extLst>
            <a:ext uri="{FF2B5EF4-FFF2-40B4-BE49-F238E27FC236}">
              <a16:creationId xmlns:a16="http://schemas.microsoft.com/office/drawing/2014/main" id="{D2C1EF8C-5188-4D9A-B557-CE9A3FE3FA62}"/>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84" name="Text Box 8">
          <a:hlinkClick xmlns:r="http://schemas.openxmlformats.org/officeDocument/2006/relationships" r:id="rId5"/>
          <a:extLst>
            <a:ext uri="{FF2B5EF4-FFF2-40B4-BE49-F238E27FC236}">
              <a16:creationId xmlns:a16="http://schemas.microsoft.com/office/drawing/2014/main" id="{38C56AE5-38B9-4078-8D64-5E6529DDCFCE}"/>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85" name="Text Box 8">
          <a:hlinkClick xmlns:r="http://schemas.openxmlformats.org/officeDocument/2006/relationships" r:id="rId5"/>
          <a:extLst>
            <a:ext uri="{FF2B5EF4-FFF2-40B4-BE49-F238E27FC236}">
              <a16:creationId xmlns:a16="http://schemas.microsoft.com/office/drawing/2014/main" id="{2FDA699A-F2AE-45C1-97B6-E5A7B1219B9F}"/>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86" name="Text Box 8">
          <a:hlinkClick xmlns:r="http://schemas.openxmlformats.org/officeDocument/2006/relationships" r:id="rId5"/>
          <a:extLst>
            <a:ext uri="{FF2B5EF4-FFF2-40B4-BE49-F238E27FC236}">
              <a16:creationId xmlns:a16="http://schemas.microsoft.com/office/drawing/2014/main" id="{50AC2D04-5BF9-4EAE-8BBE-64C931535895}"/>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87" name="Text Box 8">
          <a:hlinkClick xmlns:r="http://schemas.openxmlformats.org/officeDocument/2006/relationships" r:id="rId5"/>
          <a:extLst>
            <a:ext uri="{FF2B5EF4-FFF2-40B4-BE49-F238E27FC236}">
              <a16:creationId xmlns:a16="http://schemas.microsoft.com/office/drawing/2014/main" id="{32988777-5894-413B-8D4F-19F389257060}"/>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88" name="Text Box 8">
          <a:hlinkClick xmlns:r="http://schemas.openxmlformats.org/officeDocument/2006/relationships" r:id="rId5"/>
          <a:extLst>
            <a:ext uri="{FF2B5EF4-FFF2-40B4-BE49-F238E27FC236}">
              <a16:creationId xmlns:a16="http://schemas.microsoft.com/office/drawing/2014/main" id="{0A566276-DF1E-4C98-91B2-F07362B82E0A}"/>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89" name="Text Box 8">
          <a:hlinkClick xmlns:r="http://schemas.openxmlformats.org/officeDocument/2006/relationships" r:id="rId5"/>
          <a:extLst>
            <a:ext uri="{FF2B5EF4-FFF2-40B4-BE49-F238E27FC236}">
              <a16:creationId xmlns:a16="http://schemas.microsoft.com/office/drawing/2014/main" id="{2573D9BB-AC76-4268-945C-4A6879AB2A86}"/>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90" name="Text Box 8">
          <a:hlinkClick xmlns:r="http://schemas.openxmlformats.org/officeDocument/2006/relationships" r:id="rId5"/>
          <a:extLst>
            <a:ext uri="{FF2B5EF4-FFF2-40B4-BE49-F238E27FC236}">
              <a16:creationId xmlns:a16="http://schemas.microsoft.com/office/drawing/2014/main" id="{C5C52853-EF90-421D-88C2-7655074B0F49}"/>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1" name="Text Box 8">
          <a:hlinkClick xmlns:r="http://schemas.openxmlformats.org/officeDocument/2006/relationships" r:id="rId5"/>
          <a:extLst>
            <a:ext uri="{FF2B5EF4-FFF2-40B4-BE49-F238E27FC236}">
              <a16:creationId xmlns:a16="http://schemas.microsoft.com/office/drawing/2014/main" id="{BDEAEF7B-A79F-46F2-AE5D-9E1D2CDC888D}"/>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2" name="Text Box 8">
          <a:hlinkClick xmlns:r="http://schemas.openxmlformats.org/officeDocument/2006/relationships" r:id="rId5"/>
          <a:extLst>
            <a:ext uri="{FF2B5EF4-FFF2-40B4-BE49-F238E27FC236}">
              <a16:creationId xmlns:a16="http://schemas.microsoft.com/office/drawing/2014/main" id="{40E24A77-EE8D-4F17-83D7-6377C30F83B7}"/>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3" name="Text Box 8">
          <a:hlinkClick xmlns:r="http://schemas.openxmlformats.org/officeDocument/2006/relationships" r:id="rId5"/>
          <a:extLst>
            <a:ext uri="{FF2B5EF4-FFF2-40B4-BE49-F238E27FC236}">
              <a16:creationId xmlns:a16="http://schemas.microsoft.com/office/drawing/2014/main" id="{60A7540E-3C66-4D20-BEDB-9C1C18C6D9B4}"/>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4" name="Text Box 8">
          <a:hlinkClick xmlns:r="http://schemas.openxmlformats.org/officeDocument/2006/relationships" r:id="rId5"/>
          <a:extLst>
            <a:ext uri="{FF2B5EF4-FFF2-40B4-BE49-F238E27FC236}">
              <a16:creationId xmlns:a16="http://schemas.microsoft.com/office/drawing/2014/main" id="{18DFE135-B460-418F-AFF6-1E85DA2CDB8F}"/>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5" name="Text Box 8">
          <a:hlinkClick xmlns:r="http://schemas.openxmlformats.org/officeDocument/2006/relationships" r:id="rId5"/>
          <a:extLst>
            <a:ext uri="{FF2B5EF4-FFF2-40B4-BE49-F238E27FC236}">
              <a16:creationId xmlns:a16="http://schemas.microsoft.com/office/drawing/2014/main" id="{A9828EB4-5386-4740-AFB5-046996854E98}"/>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6" name="Text Box 8">
          <a:hlinkClick xmlns:r="http://schemas.openxmlformats.org/officeDocument/2006/relationships" r:id="rId5"/>
          <a:extLst>
            <a:ext uri="{FF2B5EF4-FFF2-40B4-BE49-F238E27FC236}">
              <a16:creationId xmlns:a16="http://schemas.microsoft.com/office/drawing/2014/main" id="{BD07E85B-84FE-4429-AAF4-F3A1D5479794}"/>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7" name="Text Box 8">
          <a:hlinkClick xmlns:r="http://schemas.openxmlformats.org/officeDocument/2006/relationships" r:id="rId5"/>
          <a:extLst>
            <a:ext uri="{FF2B5EF4-FFF2-40B4-BE49-F238E27FC236}">
              <a16:creationId xmlns:a16="http://schemas.microsoft.com/office/drawing/2014/main" id="{1D02D038-5E79-4B8D-B29A-C0F8A33C6B18}"/>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8" name="Text Box 8">
          <a:hlinkClick xmlns:r="http://schemas.openxmlformats.org/officeDocument/2006/relationships" r:id="rId5"/>
          <a:extLst>
            <a:ext uri="{FF2B5EF4-FFF2-40B4-BE49-F238E27FC236}">
              <a16:creationId xmlns:a16="http://schemas.microsoft.com/office/drawing/2014/main" id="{55ACD1FC-34F9-4866-B724-24EF4838882D}"/>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9" name="Text Box 8">
          <a:hlinkClick xmlns:r="http://schemas.openxmlformats.org/officeDocument/2006/relationships" r:id="rId5"/>
          <a:extLst>
            <a:ext uri="{FF2B5EF4-FFF2-40B4-BE49-F238E27FC236}">
              <a16:creationId xmlns:a16="http://schemas.microsoft.com/office/drawing/2014/main" id="{8990F594-C2F3-43BC-90F8-816B8EE296D6}"/>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00" name="Text Box 8">
          <a:hlinkClick xmlns:r="http://schemas.openxmlformats.org/officeDocument/2006/relationships" r:id="rId5"/>
          <a:extLst>
            <a:ext uri="{FF2B5EF4-FFF2-40B4-BE49-F238E27FC236}">
              <a16:creationId xmlns:a16="http://schemas.microsoft.com/office/drawing/2014/main" id="{3AC9BE97-56E2-4ACA-8D8E-73324E761349}"/>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01" name="Text Box 8">
          <a:hlinkClick xmlns:r="http://schemas.openxmlformats.org/officeDocument/2006/relationships" r:id="rId5"/>
          <a:extLst>
            <a:ext uri="{FF2B5EF4-FFF2-40B4-BE49-F238E27FC236}">
              <a16:creationId xmlns:a16="http://schemas.microsoft.com/office/drawing/2014/main" id="{FE41B1C0-4D92-435A-9847-16E59D3A9EB3}"/>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02" name="Text Box 8">
          <a:hlinkClick xmlns:r="http://schemas.openxmlformats.org/officeDocument/2006/relationships" r:id="rId5"/>
          <a:extLst>
            <a:ext uri="{FF2B5EF4-FFF2-40B4-BE49-F238E27FC236}">
              <a16:creationId xmlns:a16="http://schemas.microsoft.com/office/drawing/2014/main" id="{544FC985-F7B6-4795-B706-A84E589AC464}"/>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03" name="Text Box 8">
          <a:hlinkClick xmlns:r="http://schemas.openxmlformats.org/officeDocument/2006/relationships" r:id="rId5"/>
          <a:extLst>
            <a:ext uri="{FF2B5EF4-FFF2-40B4-BE49-F238E27FC236}">
              <a16:creationId xmlns:a16="http://schemas.microsoft.com/office/drawing/2014/main" id="{4CCC7DDB-BA9C-411F-9FE6-A1527E20ECCF}"/>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04" name="Text Box 8">
          <a:hlinkClick xmlns:r="http://schemas.openxmlformats.org/officeDocument/2006/relationships" r:id="rId5"/>
          <a:extLst>
            <a:ext uri="{FF2B5EF4-FFF2-40B4-BE49-F238E27FC236}">
              <a16:creationId xmlns:a16="http://schemas.microsoft.com/office/drawing/2014/main" id="{A2009D90-AFFC-4A63-8D96-2EE23A92DFCC}"/>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05" name="Text Box 8">
          <a:hlinkClick xmlns:r="http://schemas.openxmlformats.org/officeDocument/2006/relationships" r:id="rId5"/>
          <a:extLst>
            <a:ext uri="{FF2B5EF4-FFF2-40B4-BE49-F238E27FC236}">
              <a16:creationId xmlns:a16="http://schemas.microsoft.com/office/drawing/2014/main" id="{1E086FC0-CD12-4DF9-B99F-73D6144A4432}"/>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06" name="Text Box 8">
          <a:hlinkClick xmlns:r="http://schemas.openxmlformats.org/officeDocument/2006/relationships" r:id="rId5"/>
          <a:extLst>
            <a:ext uri="{FF2B5EF4-FFF2-40B4-BE49-F238E27FC236}">
              <a16:creationId xmlns:a16="http://schemas.microsoft.com/office/drawing/2014/main" id="{4D054056-FCA1-48DD-A178-1EBC5AC41D38}"/>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07" name="Text Box 8">
          <a:hlinkClick xmlns:r="http://schemas.openxmlformats.org/officeDocument/2006/relationships" r:id="rId5"/>
          <a:extLst>
            <a:ext uri="{FF2B5EF4-FFF2-40B4-BE49-F238E27FC236}">
              <a16:creationId xmlns:a16="http://schemas.microsoft.com/office/drawing/2014/main" id="{75D216DB-AD7E-4A0E-B149-6A522CDBD604}"/>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08" name="Text Box 8">
          <a:hlinkClick xmlns:r="http://schemas.openxmlformats.org/officeDocument/2006/relationships" r:id="rId5"/>
          <a:extLst>
            <a:ext uri="{FF2B5EF4-FFF2-40B4-BE49-F238E27FC236}">
              <a16:creationId xmlns:a16="http://schemas.microsoft.com/office/drawing/2014/main" id="{C2FF0667-3198-4D04-B1F2-CE89844B65EA}"/>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09" name="Text Box 8">
          <a:hlinkClick xmlns:r="http://schemas.openxmlformats.org/officeDocument/2006/relationships" r:id="rId5"/>
          <a:extLst>
            <a:ext uri="{FF2B5EF4-FFF2-40B4-BE49-F238E27FC236}">
              <a16:creationId xmlns:a16="http://schemas.microsoft.com/office/drawing/2014/main" id="{AF045383-021D-4BD7-BF8B-A4BE49D2532D}"/>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10" name="Text Box 8">
          <a:hlinkClick xmlns:r="http://schemas.openxmlformats.org/officeDocument/2006/relationships" r:id="rId5"/>
          <a:extLst>
            <a:ext uri="{FF2B5EF4-FFF2-40B4-BE49-F238E27FC236}">
              <a16:creationId xmlns:a16="http://schemas.microsoft.com/office/drawing/2014/main" id="{A90C9717-AA4C-4AC9-8B15-B8FEA0108361}"/>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11" name="Text Box 8">
          <a:hlinkClick xmlns:r="http://schemas.openxmlformats.org/officeDocument/2006/relationships" r:id="rId5"/>
          <a:extLst>
            <a:ext uri="{FF2B5EF4-FFF2-40B4-BE49-F238E27FC236}">
              <a16:creationId xmlns:a16="http://schemas.microsoft.com/office/drawing/2014/main" id="{F741DDF8-60DC-41A5-9C72-91D023212BA4}"/>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12" name="Text Box 8">
          <a:hlinkClick xmlns:r="http://schemas.openxmlformats.org/officeDocument/2006/relationships" r:id="rId5"/>
          <a:extLst>
            <a:ext uri="{FF2B5EF4-FFF2-40B4-BE49-F238E27FC236}">
              <a16:creationId xmlns:a16="http://schemas.microsoft.com/office/drawing/2014/main" id="{6255A6F4-42E5-4C36-8497-C950DCAC7D41}"/>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13" name="Text Box 8">
          <a:hlinkClick xmlns:r="http://schemas.openxmlformats.org/officeDocument/2006/relationships" r:id="rId5"/>
          <a:extLst>
            <a:ext uri="{FF2B5EF4-FFF2-40B4-BE49-F238E27FC236}">
              <a16:creationId xmlns:a16="http://schemas.microsoft.com/office/drawing/2014/main" id="{11250D99-DDA9-496B-AED2-87820AD5A56A}"/>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14" name="Text Box 8">
          <a:hlinkClick xmlns:r="http://schemas.openxmlformats.org/officeDocument/2006/relationships" r:id="rId5"/>
          <a:extLst>
            <a:ext uri="{FF2B5EF4-FFF2-40B4-BE49-F238E27FC236}">
              <a16:creationId xmlns:a16="http://schemas.microsoft.com/office/drawing/2014/main" id="{789CE0AD-685C-4218-9350-FDECE953DD86}"/>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15" name="Text Box 8">
          <a:hlinkClick xmlns:r="http://schemas.openxmlformats.org/officeDocument/2006/relationships" r:id="rId5"/>
          <a:extLst>
            <a:ext uri="{FF2B5EF4-FFF2-40B4-BE49-F238E27FC236}">
              <a16:creationId xmlns:a16="http://schemas.microsoft.com/office/drawing/2014/main" id="{DA75FE07-7359-4B6B-94FA-0D5EF0740CD8}"/>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16" name="Text Box 8">
          <a:hlinkClick xmlns:r="http://schemas.openxmlformats.org/officeDocument/2006/relationships" r:id="rId5"/>
          <a:extLst>
            <a:ext uri="{FF2B5EF4-FFF2-40B4-BE49-F238E27FC236}">
              <a16:creationId xmlns:a16="http://schemas.microsoft.com/office/drawing/2014/main" id="{8A784782-E244-4CBC-A154-7C89568411FF}"/>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17" name="Text Box 8">
          <a:hlinkClick xmlns:r="http://schemas.openxmlformats.org/officeDocument/2006/relationships" r:id="rId5"/>
          <a:extLst>
            <a:ext uri="{FF2B5EF4-FFF2-40B4-BE49-F238E27FC236}">
              <a16:creationId xmlns:a16="http://schemas.microsoft.com/office/drawing/2014/main" id="{DB109007-2D9C-42F1-A93E-34F0AABBE115}"/>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18" name="Text Box 8">
          <a:hlinkClick xmlns:r="http://schemas.openxmlformats.org/officeDocument/2006/relationships" r:id="rId5"/>
          <a:extLst>
            <a:ext uri="{FF2B5EF4-FFF2-40B4-BE49-F238E27FC236}">
              <a16:creationId xmlns:a16="http://schemas.microsoft.com/office/drawing/2014/main" id="{16BD28D6-8C15-4842-845A-7F0FA99A4001}"/>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19" name="Text Box 8">
          <a:hlinkClick xmlns:r="http://schemas.openxmlformats.org/officeDocument/2006/relationships" r:id="rId5"/>
          <a:extLst>
            <a:ext uri="{FF2B5EF4-FFF2-40B4-BE49-F238E27FC236}">
              <a16:creationId xmlns:a16="http://schemas.microsoft.com/office/drawing/2014/main" id="{1B0D45AC-50D7-49C5-9D56-0715F79E1722}"/>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20" name="Text Box 8">
          <a:hlinkClick xmlns:r="http://schemas.openxmlformats.org/officeDocument/2006/relationships" r:id="rId5"/>
          <a:extLst>
            <a:ext uri="{FF2B5EF4-FFF2-40B4-BE49-F238E27FC236}">
              <a16:creationId xmlns:a16="http://schemas.microsoft.com/office/drawing/2014/main" id="{51B58B0E-6485-467B-8215-0D41279D8903}"/>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71637"/>
    <xdr:sp macro="" textlink="">
      <xdr:nvSpPr>
        <xdr:cNvPr id="521" name="Text Box 8">
          <a:hlinkClick xmlns:r="http://schemas.openxmlformats.org/officeDocument/2006/relationships" r:id="rId5"/>
          <a:extLst>
            <a:ext uri="{FF2B5EF4-FFF2-40B4-BE49-F238E27FC236}">
              <a16:creationId xmlns:a16="http://schemas.microsoft.com/office/drawing/2014/main" id="{87CA8F9C-C5E1-4246-9480-EF4EA881D8D9}"/>
            </a:ext>
          </a:extLst>
        </xdr:cNvPr>
        <xdr:cNvSpPr txBox="1">
          <a:spLocks noChangeArrowheads="1"/>
        </xdr:cNvSpPr>
      </xdr:nvSpPr>
      <xdr:spPr bwMode="auto">
        <a:xfrm>
          <a:off x="9773658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71637"/>
    <xdr:sp macro="" textlink="">
      <xdr:nvSpPr>
        <xdr:cNvPr id="522" name="Text Box 8">
          <a:hlinkClick xmlns:r="http://schemas.openxmlformats.org/officeDocument/2006/relationships" r:id="rId5"/>
          <a:extLst>
            <a:ext uri="{FF2B5EF4-FFF2-40B4-BE49-F238E27FC236}">
              <a16:creationId xmlns:a16="http://schemas.microsoft.com/office/drawing/2014/main" id="{01CD4BD1-3264-4819-AB42-F32042D32EE7}"/>
            </a:ext>
          </a:extLst>
        </xdr:cNvPr>
        <xdr:cNvSpPr txBox="1">
          <a:spLocks noChangeArrowheads="1"/>
        </xdr:cNvSpPr>
      </xdr:nvSpPr>
      <xdr:spPr bwMode="auto">
        <a:xfrm>
          <a:off x="9773658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71637"/>
    <xdr:sp macro="" textlink="">
      <xdr:nvSpPr>
        <xdr:cNvPr id="523" name="Text Box 8">
          <a:hlinkClick xmlns:r="http://schemas.openxmlformats.org/officeDocument/2006/relationships" r:id="rId5"/>
          <a:extLst>
            <a:ext uri="{FF2B5EF4-FFF2-40B4-BE49-F238E27FC236}">
              <a16:creationId xmlns:a16="http://schemas.microsoft.com/office/drawing/2014/main" id="{565DB727-A8DD-48D7-955F-6E170602C8F2}"/>
            </a:ext>
          </a:extLst>
        </xdr:cNvPr>
        <xdr:cNvSpPr txBox="1">
          <a:spLocks noChangeArrowheads="1"/>
        </xdr:cNvSpPr>
      </xdr:nvSpPr>
      <xdr:spPr bwMode="auto">
        <a:xfrm>
          <a:off x="9773658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71637"/>
    <xdr:sp macro="" textlink="">
      <xdr:nvSpPr>
        <xdr:cNvPr id="524" name="Text Box 8">
          <a:hlinkClick xmlns:r="http://schemas.openxmlformats.org/officeDocument/2006/relationships" r:id="rId5"/>
          <a:extLst>
            <a:ext uri="{FF2B5EF4-FFF2-40B4-BE49-F238E27FC236}">
              <a16:creationId xmlns:a16="http://schemas.microsoft.com/office/drawing/2014/main" id="{4B0C9178-6071-4BE5-9E7B-61AB8E9A2174}"/>
            </a:ext>
          </a:extLst>
        </xdr:cNvPr>
        <xdr:cNvSpPr txBox="1">
          <a:spLocks noChangeArrowheads="1"/>
        </xdr:cNvSpPr>
      </xdr:nvSpPr>
      <xdr:spPr bwMode="auto">
        <a:xfrm>
          <a:off x="9773658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71637"/>
    <xdr:sp macro="" textlink="">
      <xdr:nvSpPr>
        <xdr:cNvPr id="525" name="Text Box 8">
          <a:hlinkClick xmlns:r="http://schemas.openxmlformats.org/officeDocument/2006/relationships" r:id="rId5"/>
          <a:extLst>
            <a:ext uri="{FF2B5EF4-FFF2-40B4-BE49-F238E27FC236}">
              <a16:creationId xmlns:a16="http://schemas.microsoft.com/office/drawing/2014/main" id="{E09C0B74-D215-4C44-9A95-1D632DB13355}"/>
            </a:ext>
          </a:extLst>
        </xdr:cNvPr>
        <xdr:cNvSpPr txBox="1">
          <a:spLocks noChangeArrowheads="1"/>
        </xdr:cNvSpPr>
      </xdr:nvSpPr>
      <xdr:spPr bwMode="auto">
        <a:xfrm>
          <a:off x="9773658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26" name="Text Box 8">
          <a:hlinkClick xmlns:r="http://schemas.openxmlformats.org/officeDocument/2006/relationships" r:id="rId5"/>
          <a:extLst>
            <a:ext uri="{FF2B5EF4-FFF2-40B4-BE49-F238E27FC236}">
              <a16:creationId xmlns:a16="http://schemas.microsoft.com/office/drawing/2014/main" id="{6308A27E-F773-422D-B665-ED395A9B3224}"/>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27" name="Text Box 8">
          <a:hlinkClick xmlns:r="http://schemas.openxmlformats.org/officeDocument/2006/relationships" r:id="rId5"/>
          <a:extLst>
            <a:ext uri="{FF2B5EF4-FFF2-40B4-BE49-F238E27FC236}">
              <a16:creationId xmlns:a16="http://schemas.microsoft.com/office/drawing/2014/main" id="{82D00455-0ECA-4DE1-8556-599E63AEECB9}"/>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28" name="Text Box 8">
          <a:hlinkClick xmlns:r="http://schemas.openxmlformats.org/officeDocument/2006/relationships" r:id="rId5"/>
          <a:extLst>
            <a:ext uri="{FF2B5EF4-FFF2-40B4-BE49-F238E27FC236}">
              <a16:creationId xmlns:a16="http://schemas.microsoft.com/office/drawing/2014/main" id="{8FE228D7-B3BF-4663-AFE5-3E2D7DC01154}"/>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29" name="Text Box 8">
          <a:hlinkClick xmlns:r="http://schemas.openxmlformats.org/officeDocument/2006/relationships" r:id="rId5"/>
          <a:extLst>
            <a:ext uri="{FF2B5EF4-FFF2-40B4-BE49-F238E27FC236}">
              <a16:creationId xmlns:a16="http://schemas.microsoft.com/office/drawing/2014/main" id="{9B543DD2-FE15-4307-940E-5433175308D7}"/>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30" name="Text Box 8">
          <a:hlinkClick xmlns:r="http://schemas.openxmlformats.org/officeDocument/2006/relationships" r:id="rId5"/>
          <a:extLst>
            <a:ext uri="{FF2B5EF4-FFF2-40B4-BE49-F238E27FC236}">
              <a16:creationId xmlns:a16="http://schemas.microsoft.com/office/drawing/2014/main" id="{B6EAF775-8DF6-49D2-A9EF-2932436A42FE}"/>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31" name="Text Box 8">
          <a:hlinkClick xmlns:r="http://schemas.openxmlformats.org/officeDocument/2006/relationships" r:id="rId5"/>
          <a:extLst>
            <a:ext uri="{FF2B5EF4-FFF2-40B4-BE49-F238E27FC236}">
              <a16:creationId xmlns:a16="http://schemas.microsoft.com/office/drawing/2014/main" id="{BC2A5836-6E7B-4B24-9D13-C3C7834AAA57}"/>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32" name="Text Box 8">
          <a:hlinkClick xmlns:r="http://schemas.openxmlformats.org/officeDocument/2006/relationships" r:id="rId5"/>
          <a:extLst>
            <a:ext uri="{FF2B5EF4-FFF2-40B4-BE49-F238E27FC236}">
              <a16:creationId xmlns:a16="http://schemas.microsoft.com/office/drawing/2014/main" id="{9C966162-A3B0-44E1-8E89-E7D9BC66B83B}"/>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33" name="Text Box 8">
          <a:hlinkClick xmlns:r="http://schemas.openxmlformats.org/officeDocument/2006/relationships" r:id="rId5"/>
          <a:extLst>
            <a:ext uri="{FF2B5EF4-FFF2-40B4-BE49-F238E27FC236}">
              <a16:creationId xmlns:a16="http://schemas.microsoft.com/office/drawing/2014/main" id="{9BE972D4-D5A4-4F19-A531-CAADE21AC617}"/>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34" name="Text Box 8">
          <a:hlinkClick xmlns:r="http://schemas.openxmlformats.org/officeDocument/2006/relationships" r:id="rId5"/>
          <a:extLst>
            <a:ext uri="{FF2B5EF4-FFF2-40B4-BE49-F238E27FC236}">
              <a16:creationId xmlns:a16="http://schemas.microsoft.com/office/drawing/2014/main" id="{685C0EBD-7794-4FB3-B9E4-D70060E10D31}"/>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35" name="Text Box 8">
          <a:hlinkClick xmlns:r="http://schemas.openxmlformats.org/officeDocument/2006/relationships" r:id="rId5"/>
          <a:extLst>
            <a:ext uri="{FF2B5EF4-FFF2-40B4-BE49-F238E27FC236}">
              <a16:creationId xmlns:a16="http://schemas.microsoft.com/office/drawing/2014/main" id="{01E3162F-1774-46D7-A829-8C0236AA42B3}"/>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36" name="Text Box 8">
          <a:hlinkClick xmlns:r="http://schemas.openxmlformats.org/officeDocument/2006/relationships" r:id="rId5"/>
          <a:extLst>
            <a:ext uri="{FF2B5EF4-FFF2-40B4-BE49-F238E27FC236}">
              <a16:creationId xmlns:a16="http://schemas.microsoft.com/office/drawing/2014/main" id="{3D73BCCF-90FC-4850-B90E-DE489B2E04CD}"/>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37" name="Text Box 8">
          <a:hlinkClick xmlns:r="http://schemas.openxmlformats.org/officeDocument/2006/relationships" r:id="rId5"/>
          <a:extLst>
            <a:ext uri="{FF2B5EF4-FFF2-40B4-BE49-F238E27FC236}">
              <a16:creationId xmlns:a16="http://schemas.microsoft.com/office/drawing/2014/main" id="{45AC6493-6DDC-4A08-A775-2D0CB6FCB70D}"/>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38" name="Text Box 8">
          <a:hlinkClick xmlns:r="http://schemas.openxmlformats.org/officeDocument/2006/relationships" r:id="rId5"/>
          <a:extLst>
            <a:ext uri="{FF2B5EF4-FFF2-40B4-BE49-F238E27FC236}">
              <a16:creationId xmlns:a16="http://schemas.microsoft.com/office/drawing/2014/main" id="{935E539A-0637-4663-9CCC-ADD090FE5B94}"/>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39" name="Text Box 8">
          <a:hlinkClick xmlns:r="http://schemas.openxmlformats.org/officeDocument/2006/relationships" r:id="rId5"/>
          <a:extLst>
            <a:ext uri="{FF2B5EF4-FFF2-40B4-BE49-F238E27FC236}">
              <a16:creationId xmlns:a16="http://schemas.microsoft.com/office/drawing/2014/main" id="{4E2AB565-66B0-4EF0-99AD-3C746D2DC55F}"/>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40" name="Text Box 8">
          <a:hlinkClick xmlns:r="http://schemas.openxmlformats.org/officeDocument/2006/relationships" r:id="rId5"/>
          <a:extLst>
            <a:ext uri="{FF2B5EF4-FFF2-40B4-BE49-F238E27FC236}">
              <a16:creationId xmlns:a16="http://schemas.microsoft.com/office/drawing/2014/main" id="{8CD6755D-75F2-4563-BF31-6936790AA3E5}"/>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41" name="Text Box 8">
          <a:hlinkClick xmlns:r="http://schemas.openxmlformats.org/officeDocument/2006/relationships" r:id="rId5"/>
          <a:extLst>
            <a:ext uri="{FF2B5EF4-FFF2-40B4-BE49-F238E27FC236}">
              <a16:creationId xmlns:a16="http://schemas.microsoft.com/office/drawing/2014/main" id="{188E2488-4D93-43BD-9D7A-4740712DECC4}"/>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42" name="Text Box 8">
          <a:hlinkClick xmlns:r="http://schemas.openxmlformats.org/officeDocument/2006/relationships" r:id="rId5"/>
          <a:extLst>
            <a:ext uri="{FF2B5EF4-FFF2-40B4-BE49-F238E27FC236}">
              <a16:creationId xmlns:a16="http://schemas.microsoft.com/office/drawing/2014/main" id="{229085DC-3FDB-4264-B983-A44389AEB78A}"/>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43" name="Text Box 8">
          <a:hlinkClick xmlns:r="http://schemas.openxmlformats.org/officeDocument/2006/relationships" r:id="rId5"/>
          <a:extLst>
            <a:ext uri="{FF2B5EF4-FFF2-40B4-BE49-F238E27FC236}">
              <a16:creationId xmlns:a16="http://schemas.microsoft.com/office/drawing/2014/main" id="{F1C3E8E3-34E3-425E-BCBD-7E2592887356}"/>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44" name="Text Box 8">
          <a:hlinkClick xmlns:r="http://schemas.openxmlformats.org/officeDocument/2006/relationships" r:id="rId5"/>
          <a:extLst>
            <a:ext uri="{FF2B5EF4-FFF2-40B4-BE49-F238E27FC236}">
              <a16:creationId xmlns:a16="http://schemas.microsoft.com/office/drawing/2014/main" id="{C653F72C-CE48-4266-B676-446331FDA343}"/>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45" name="Text Box 8">
          <a:hlinkClick xmlns:r="http://schemas.openxmlformats.org/officeDocument/2006/relationships" r:id="rId5"/>
          <a:extLst>
            <a:ext uri="{FF2B5EF4-FFF2-40B4-BE49-F238E27FC236}">
              <a16:creationId xmlns:a16="http://schemas.microsoft.com/office/drawing/2014/main" id="{62DC44BF-050D-42E9-BD1A-412EF7401788}"/>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46" name="Text Box 8">
          <a:hlinkClick xmlns:r="http://schemas.openxmlformats.org/officeDocument/2006/relationships" r:id="rId5"/>
          <a:extLst>
            <a:ext uri="{FF2B5EF4-FFF2-40B4-BE49-F238E27FC236}">
              <a16:creationId xmlns:a16="http://schemas.microsoft.com/office/drawing/2014/main" id="{EF46DFAD-98FC-47F7-A2EC-B2E48CF711BB}"/>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47" name="Text Box 8">
          <a:hlinkClick xmlns:r="http://schemas.openxmlformats.org/officeDocument/2006/relationships" r:id="rId5"/>
          <a:extLst>
            <a:ext uri="{FF2B5EF4-FFF2-40B4-BE49-F238E27FC236}">
              <a16:creationId xmlns:a16="http://schemas.microsoft.com/office/drawing/2014/main" id="{1454C86D-5DB6-4390-9957-A77CB6249790}"/>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48" name="Text Box 8">
          <a:hlinkClick xmlns:r="http://schemas.openxmlformats.org/officeDocument/2006/relationships" r:id="rId5"/>
          <a:extLst>
            <a:ext uri="{FF2B5EF4-FFF2-40B4-BE49-F238E27FC236}">
              <a16:creationId xmlns:a16="http://schemas.microsoft.com/office/drawing/2014/main" id="{6DB552C8-A89D-435D-8D10-CBC03B776709}"/>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49" name="Text Box 8">
          <a:hlinkClick xmlns:r="http://schemas.openxmlformats.org/officeDocument/2006/relationships" r:id="rId5"/>
          <a:extLst>
            <a:ext uri="{FF2B5EF4-FFF2-40B4-BE49-F238E27FC236}">
              <a16:creationId xmlns:a16="http://schemas.microsoft.com/office/drawing/2014/main" id="{097ED515-B846-482B-BA6D-CCC2C4FA812B}"/>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50" name="Text Box 8">
          <a:hlinkClick xmlns:r="http://schemas.openxmlformats.org/officeDocument/2006/relationships" r:id="rId5"/>
          <a:extLst>
            <a:ext uri="{FF2B5EF4-FFF2-40B4-BE49-F238E27FC236}">
              <a16:creationId xmlns:a16="http://schemas.microsoft.com/office/drawing/2014/main" id="{05C3E258-2D50-4E42-878B-3A961CEA5762}"/>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51" name="Text Box 8">
          <a:hlinkClick xmlns:r="http://schemas.openxmlformats.org/officeDocument/2006/relationships" r:id="rId5"/>
          <a:extLst>
            <a:ext uri="{FF2B5EF4-FFF2-40B4-BE49-F238E27FC236}">
              <a16:creationId xmlns:a16="http://schemas.microsoft.com/office/drawing/2014/main" id="{04926BC1-8D74-4BFE-B932-99DC8EF4B067}"/>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52" name="Text Box 8">
          <a:hlinkClick xmlns:r="http://schemas.openxmlformats.org/officeDocument/2006/relationships" r:id="rId5"/>
          <a:extLst>
            <a:ext uri="{FF2B5EF4-FFF2-40B4-BE49-F238E27FC236}">
              <a16:creationId xmlns:a16="http://schemas.microsoft.com/office/drawing/2014/main" id="{951D7D3F-53A1-4634-B86B-7B8B2E28C800}"/>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53" name="Text Box 8">
          <a:hlinkClick xmlns:r="http://schemas.openxmlformats.org/officeDocument/2006/relationships" r:id="rId5"/>
          <a:extLst>
            <a:ext uri="{FF2B5EF4-FFF2-40B4-BE49-F238E27FC236}">
              <a16:creationId xmlns:a16="http://schemas.microsoft.com/office/drawing/2014/main" id="{E642EC46-12DC-4E26-8AE1-D17C30B38498}"/>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54" name="Text Box 8">
          <a:hlinkClick xmlns:r="http://schemas.openxmlformats.org/officeDocument/2006/relationships" r:id="rId5"/>
          <a:extLst>
            <a:ext uri="{FF2B5EF4-FFF2-40B4-BE49-F238E27FC236}">
              <a16:creationId xmlns:a16="http://schemas.microsoft.com/office/drawing/2014/main" id="{81A25DBF-4A1E-46DE-9BE1-03C20F7DBD65}"/>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55" name="Text Box 8">
          <a:hlinkClick xmlns:r="http://schemas.openxmlformats.org/officeDocument/2006/relationships" r:id="rId5"/>
          <a:extLst>
            <a:ext uri="{FF2B5EF4-FFF2-40B4-BE49-F238E27FC236}">
              <a16:creationId xmlns:a16="http://schemas.microsoft.com/office/drawing/2014/main" id="{7B011F1E-8258-41A5-B1A5-A5EEE1D986DF}"/>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56" name="Text Box 8">
          <a:hlinkClick xmlns:r="http://schemas.openxmlformats.org/officeDocument/2006/relationships" r:id="rId5"/>
          <a:extLst>
            <a:ext uri="{FF2B5EF4-FFF2-40B4-BE49-F238E27FC236}">
              <a16:creationId xmlns:a16="http://schemas.microsoft.com/office/drawing/2014/main" id="{D1BA433D-A1F0-449B-A1EF-EB4C2114F91A}"/>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57" name="Text Box 8">
          <a:hlinkClick xmlns:r="http://schemas.openxmlformats.org/officeDocument/2006/relationships" r:id="rId5"/>
          <a:extLst>
            <a:ext uri="{FF2B5EF4-FFF2-40B4-BE49-F238E27FC236}">
              <a16:creationId xmlns:a16="http://schemas.microsoft.com/office/drawing/2014/main" id="{3F8293E8-4B23-49E0-AA18-E2DE338F93FD}"/>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58" name="Text Box 8">
          <a:hlinkClick xmlns:r="http://schemas.openxmlformats.org/officeDocument/2006/relationships" r:id="rId5"/>
          <a:extLst>
            <a:ext uri="{FF2B5EF4-FFF2-40B4-BE49-F238E27FC236}">
              <a16:creationId xmlns:a16="http://schemas.microsoft.com/office/drawing/2014/main" id="{7AF68938-3973-41D1-A094-DA197B09AAE4}"/>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59" name="Text Box 8">
          <a:hlinkClick xmlns:r="http://schemas.openxmlformats.org/officeDocument/2006/relationships" r:id="rId5"/>
          <a:extLst>
            <a:ext uri="{FF2B5EF4-FFF2-40B4-BE49-F238E27FC236}">
              <a16:creationId xmlns:a16="http://schemas.microsoft.com/office/drawing/2014/main" id="{89835EA3-EAD7-411E-9AEE-5EFE390B9556}"/>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60" name="Text Box 8">
          <a:hlinkClick xmlns:r="http://schemas.openxmlformats.org/officeDocument/2006/relationships" r:id="rId5"/>
          <a:extLst>
            <a:ext uri="{FF2B5EF4-FFF2-40B4-BE49-F238E27FC236}">
              <a16:creationId xmlns:a16="http://schemas.microsoft.com/office/drawing/2014/main" id="{A9A67174-5E79-45C7-AE71-A7A3CD9C7EDB}"/>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61" name="Text Box 8">
          <a:hlinkClick xmlns:r="http://schemas.openxmlformats.org/officeDocument/2006/relationships" r:id="rId5"/>
          <a:extLst>
            <a:ext uri="{FF2B5EF4-FFF2-40B4-BE49-F238E27FC236}">
              <a16:creationId xmlns:a16="http://schemas.microsoft.com/office/drawing/2014/main" id="{DCCB64EF-62A0-4A55-8B3A-1F75BAE59120}"/>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62" name="Text Box 8">
          <a:hlinkClick xmlns:r="http://schemas.openxmlformats.org/officeDocument/2006/relationships" r:id="rId5"/>
          <a:extLst>
            <a:ext uri="{FF2B5EF4-FFF2-40B4-BE49-F238E27FC236}">
              <a16:creationId xmlns:a16="http://schemas.microsoft.com/office/drawing/2014/main" id="{568C8484-8145-4F04-B031-31280567F7D0}"/>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63" name="Text Box 8">
          <a:hlinkClick xmlns:r="http://schemas.openxmlformats.org/officeDocument/2006/relationships" r:id="rId5"/>
          <a:extLst>
            <a:ext uri="{FF2B5EF4-FFF2-40B4-BE49-F238E27FC236}">
              <a16:creationId xmlns:a16="http://schemas.microsoft.com/office/drawing/2014/main" id="{B78118BA-F4C8-4B2F-82DB-9A8E30085DA8}"/>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64" name="Text Box 8">
          <a:hlinkClick xmlns:r="http://schemas.openxmlformats.org/officeDocument/2006/relationships" r:id="rId5"/>
          <a:extLst>
            <a:ext uri="{FF2B5EF4-FFF2-40B4-BE49-F238E27FC236}">
              <a16:creationId xmlns:a16="http://schemas.microsoft.com/office/drawing/2014/main" id="{E8CC0FBA-2183-48AA-8E6E-45B95830B482}"/>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65" name="Text Box 8">
          <a:hlinkClick xmlns:r="http://schemas.openxmlformats.org/officeDocument/2006/relationships" r:id="rId5"/>
          <a:extLst>
            <a:ext uri="{FF2B5EF4-FFF2-40B4-BE49-F238E27FC236}">
              <a16:creationId xmlns:a16="http://schemas.microsoft.com/office/drawing/2014/main" id="{83967080-1888-4EDE-9A4D-4DD9E17D6A9E}"/>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66" name="Text Box 8">
          <a:hlinkClick xmlns:r="http://schemas.openxmlformats.org/officeDocument/2006/relationships" r:id="rId5"/>
          <a:extLst>
            <a:ext uri="{FF2B5EF4-FFF2-40B4-BE49-F238E27FC236}">
              <a16:creationId xmlns:a16="http://schemas.microsoft.com/office/drawing/2014/main" id="{33985A33-6A03-4A4D-A84F-DCA774A64F0C}"/>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67" name="Text Box 8">
          <a:hlinkClick xmlns:r="http://schemas.openxmlformats.org/officeDocument/2006/relationships" r:id="rId5"/>
          <a:extLst>
            <a:ext uri="{FF2B5EF4-FFF2-40B4-BE49-F238E27FC236}">
              <a16:creationId xmlns:a16="http://schemas.microsoft.com/office/drawing/2014/main" id="{D3F98CD0-8416-40FC-818C-663F2DC80BAF}"/>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68" name="Text Box 8">
          <a:hlinkClick xmlns:r="http://schemas.openxmlformats.org/officeDocument/2006/relationships" r:id="rId5"/>
          <a:extLst>
            <a:ext uri="{FF2B5EF4-FFF2-40B4-BE49-F238E27FC236}">
              <a16:creationId xmlns:a16="http://schemas.microsoft.com/office/drawing/2014/main" id="{5B1BBAC8-74A6-4CBF-9ED3-8BB2943A20D4}"/>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69" name="Text Box 8">
          <a:hlinkClick xmlns:r="http://schemas.openxmlformats.org/officeDocument/2006/relationships" r:id="rId5"/>
          <a:extLst>
            <a:ext uri="{FF2B5EF4-FFF2-40B4-BE49-F238E27FC236}">
              <a16:creationId xmlns:a16="http://schemas.microsoft.com/office/drawing/2014/main" id="{BEC8356E-D777-4924-9C54-EEA7A8002A82}"/>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70" name="Text Box 8">
          <a:hlinkClick xmlns:r="http://schemas.openxmlformats.org/officeDocument/2006/relationships" r:id="rId5"/>
          <a:extLst>
            <a:ext uri="{FF2B5EF4-FFF2-40B4-BE49-F238E27FC236}">
              <a16:creationId xmlns:a16="http://schemas.microsoft.com/office/drawing/2014/main" id="{7C121FD4-FAA3-4CD7-BF4D-167776CB9728}"/>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71" name="Text Box 8">
          <a:hlinkClick xmlns:r="http://schemas.openxmlformats.org/officeDocument/2006/relationships" r:id="rId5"/>
          <a:extLst>
            <a:ext uri="{FF2B5EF4-FFF2-40B4-BE49-F238E27FC236}">
              <a16:creationId xmlns:a16="http://schemas.microsoft.com/office/drawing/2014/main" id="{6653932C-F880-4971-BC5E-4E21D497A129}"/>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72" name="Text Box 8">
          <a:hlinkClick xmlns:r="http://schemas.openxmlformats.org/officeDocument/2006/relationships" r:id="rId5"/>
          <a:extLst>
            <a:ext uri="{FF2B5EF4-FFF2-40B4-BE49-F238E27FC236}">
              <a16:creationId xmlns:a16="http://schemas.microsoft.com/office/drawing/2014/main" id="{5AC784D0-98B4-4A5B-81D1-25579052CC60}"/>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73" name="Text Box 8">
          <a:hlinkClick xmlns:r="http://schemas.openxmlformats.org/officeDocument/2006/relationships" r:id="rId5"/>
          <a:extLst>
            <a:ext uri="{FF2B5EF4-FFF2-40B4-BE49-F238E27FC236}">
              <a16:creationId xmlns:a16="http://schemas.microsoft.com/office/drawing/2014/main" id="{CEC7AF5A-F2EC-449B-8913-7D1B55C401EF}"/>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74" name="Text Box 8">
          <a:hlinkClick xmlns:r="http://schemas.openxmlformats.org/officeDocument/2006/relationships" r:id="rId5"/>
          <a:extLst>
            <a:ext uri="{FF2B5EF4-FFF2-40B4-BE49-F238E27FC236}">
              <a16:creationId xmlns:a16="http://schemas.microsoft.com/office/drawing/2014/main" id="{B33C0913-4DB7-488B-8249-05D0D585170C}"/>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75" name="Text Box 8">
          <a:hlinkClick xmlns:r="http://schemas.openxmlformats.org/officeDocument/2006/relationships" r:id="rId5"/>
          <a:extLst>
            <a:ext uri="{FF2B5EF4-FFF2-40B4-BE49-F238E27FC236}">
              <a16:creationId xmlns:a16="http://schemas.microsoft.com/office/drawing/2014/main" id="{CE89E697-31C2-4BD0-A3AB-F947320CE7DC}"/>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76" name="Text Box 8">
          <a:hlinkClick xmlns:r="http://schemas.openxmlformats.org/officeDocument/2006/relationships" r:id="rId5"/>
          <a:extLst>
            <a:ext uri="{FF2B5EF4-FFF2-40B4-BE49-F238E27FC236}">
              <a16:creationId xmlns:a16="http://schemas.microsoft.com/office/drawing/2014/main" id="{7115D044-E640-4994-9E3B-E4D6A1D7EB7C}"/>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77" name="Text Box 8">
          <a:hlinkClick xmlns:r="http://schemas.openxmlformats.org/officeDocument/2006/relationships" r:id="rId5"/>
          <a:extLst>
            <a:ext uri="{FF2B5EF4-FFF2-40B4-BE49-F238E27FC236}">
              <a16:creationId xmlns:a16="http://schemas.microsoft.com/office/drawing/2014/main" id="{AB38FD8E-3EF7-4503-ACEE-11B19F0D0C93}"/>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78" name="Text Box 8">
          <a:hlinkClick xmlns:r="http://schemas.openxmlformats.org/officeDocument/2006/relationships" r:id="rId5"/>
          <a:extLst>
            <a:ext uri="{FF2B5EF4-FFF2-40B4-BE49-F238E27FC236}">
              <a16:creationId xmlns:a16="http://schemas.microsoft.com/office/drawing/2014/main" id="{244B90D9-FCB4-4151-8CE3-90D475418A73}"/>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79" name="Text Box 8">
          <a:hlinkClick xmlns:r="http://schemas.openxmlformats.org/officeDocument/2006/relationships" r:id="rId5"/>
          <a:extLst>
            <a:ext uri="{FF2B5EF4-FFF2-40B4-BE49-F238E27FC236}">
              <a16:creationId xmlns:a16="http://schemas.microsoft.com/office/drawing/2014/main" id="{C4CE013B-6C89-4A17-BE8F-A9C5145F7CC4}"/>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80" name="Text Box 8">
          <a:hlinkClick xmlns:r="http://schemas.openxmlformats.org/officeDocument/2006/relationships" r:id="rId5"/>
          <a:extLst>
            <a:ext uri="{FF2B5EF4-FFF2-40B4-BE49-F238E27FC236}">
              <a16:creationId xmlns:a16="http://schemas.microsoft.com/office/drawing/2014/main" id="{C044CAF8-C2AF-44D0-8B0A-9462A24939A3}"/>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81" name="Text Box 8">
          <a:hlinkClick xmlns:r="http://schemas.openxmlformats.org/officeDocument/2006/relationships" r:id="rId5"/>
          <a:extLst>
            <a:ext uri="{FF2B5EF4-FFF2-40B4-BE49-F238E27FC236}">
              <a16:creationId xmlns:a16="http://schemas.microsoft.com/office/drawing/2014/main" id="{AEB7A41D-C03A-4EFF-9CB7-B4FD0B61EA4D}"/>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82" name="Text Box 8">
          <a:hlinkClick xmlns:r="http://schemas.openxmlformats.org/officeDocument/2006/relationships" r:id="rId5"/>
          <a:extLst>
            <a:ext uri="{FF2B5EF4-FFF2-40B4-BE49-F238E27FC236}">
              <a16:creationId xmlns:a16="http://schemas.microsoft.com/office/drawing/2014/main" id="{26D3ED75-69C6-4DFA-A00B-72A9AE0956D0}"/>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83" name="Text Box 8">
          <a:hlinkClick xmlns:r="http://schemas.openxmlformats.org/officeDocument/2006/relationships" r:id="rId5"/>
          <a:extLst>
            <a:ext uri="{FF2B5EF4-FFF2-40B4-BE49-F238E27FC236}">
              <a16:creationId xmlns:a16="http://schemas.microsoft.com/office/drawing/2014/main" id="{DFEF2B1A-7CF4-4395-9EE7-A7F9190201F7}"/>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84" name="Text Box 8">
          <a:hlinkClick xmlns:r="http://schemas.openxmlformats.org/officeDocument/2006/relationships" r:id="rId5"/>
          <a:extLst>
            <a:ext uri="{FF2B5EF4-FFF2-40B4-BE49-F238E27FC236}">
              <a16:creationId xmlns:a16="http://schemas.microsoft.com/office/drawing/2014/main" id="{79BBAD88-CF11-4DC1-BD2D-A79B06DD4C70}"/>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85" name="Text Box 8">
          <a:hlinkClick xmlns:r="http://schemas.openxmlformats.org/officeDocument/2006/relationships" r:id="rId5"/>
          <a:extLst>
            <a:ext uri="{FF2B5EF4-FFF2-40B4-BE49-F238E27FC236}">
              <a16:creationId xmlns:a16="http://schemas.microsoft.com/office/drawing/2014/main" id="{55184F42-4E11-4539-8732-CFDAF8405102}"/>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86" name="Text Box 8">
          <a:hlinkClick xmlns:r="http://schemas.openxmlformats.org/officeDocument/2006/relationships" r:id="rId5"/>
          <a:extLst>
            <a:ext uri="{FF2B5EF4-FFF2-40B4-BE49-F238E27FC236}">
              <a16:creationId xmlns:a16="http://schemas.microsoft.com/office/drawing/2014/main" id="{14E5B76B-CB9A-4DE4-85CA-86A714A33EE1}"/>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87" name="Text Box 8">
          <a:hlinkClick xmlns:r="http://schemas.openxmlformats.org/officeDocument/2006/relationships" r:id="rId5"/>
          <a:extLst>
            <a:ext uri="{FF2B5EF4-FFF2-40B4-BE49-F238E27FC236}">
              <a16:creationId xmlns:a16="http://schemas.microsoft.com/office/drawing/2014/main" id="{B2A58A2A-91AF-43FC-83D2-115B7D47BB46}"/>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88" name="Text Box 8">
          <a:hlinkClick xmlns:r="http://schemas.openxmlformats.org/officeDocument/2006/relationships" r:id="rId5"/>
          <a:extLst>
            <a:ext uri="{FF2B5EF4-FFF2-40B4-BE49-F238E27FC236}">
              <a16:creationId xmlns:a16="http://schemas.microsoft.com/office/drawing/2014/main" id="{EBBF5196-FAD0-4A72-B126-D40C9832B289}"/>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89" name="Text Box 8">
          <a:hlinkClick xmlns:r="http://schemas.openxmlformats.org/officeDocument/2006/relationships" r:id="rId5"/>
          <a:extLst>
            <a:ext uri="{FF2B5EF4-FFF2-40B4-BE49-F238E27FC236}">
              <a16:creationId xmlns:a16="http://schemas.microsoft.com/office/drawing/2014/main" id="{7CC38044-7C7F-43F1-B3FB-0E720B8BB7E6}"/>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90" name="Text Box 8">
          <a:hlinkClick xmlns:r="http://schemas.openxmlformats.org/officeDocument/2006/relationships" r:id="rId5"/>
          <a:extLst>
            <a:ext uri="{FF2B5EF4-FFF2-40B4-BE49-F238E27FC236}">
              <a16:creationId xmlns:a16="http://schemas.microsoft.com/office/drawing/2014/main" id="{B40CB79D-1E50-4308-84D7-825C3180247E}"/>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1" name="Text Box 8">
          <a:hlinkClick xmlns:r="http://schemas.openxmlformats.org/officeDocument/2006/relationships" r:id="rId5"/>
          <a:extLst>
            <a:ext uri="{FF2B5EF4-FFF2-40B4-BE49-F238E27FC236}">
              <a16:creationId xmlns:a16="http://schemas.microsoft.com/office/drawing/2014/main" id="{8FD722C6-A7DD-4CF2-9BC5-B8218FC707C0}"/>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2" name="Text Box 8">
          <a:hlinkClick xmlns:r="http://schemas.openxmlformats.org/officeDocument/2006/relationships" r:id="rId5"/>
          <a:extLst>
            <a:ext uri="{FF2B5EF4-FFF2-40B4-BE49-F238E27FC236}">
              <a16:creationId xmlns:a16="http://schemas.microsoft.com/office/drawing/2014/main" id="{6FDFCC0B-C007-41EE-A3A3-D79AA9825A96}"/>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3" name="Text Box 8">
          <a:hlinkClick xmlns:r="http://schemas.openxmlformats.org/officeDocument/2006/relationships" r:id="rId5"/>
          <a:extLst>
            <a:ext uri="{FF2B5EF4-FFF2-40B4-BE49-F238E27FC236}">
              <a16:creationId xmlns:a16="http://schemas.microsoft.com/office/drawing/2014/main" id="{3E79F150-C87F-4E3D-A2DA-AEAEB2A1B777}"/>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4" name="Text Box 8">
          <a:hlinkClick xmlns:r="http://schemas.openxmlformats.org/officeDocument/2006/relationships" r:id="rId5"/>
          <a:extLst>
            <a:ext uri="{FF2B5EF4-FFF2-40B4-BE49-F238E27FC236}">
              <a16:creationId xmlns:a16="http://schemas.microsoft.com/office/drawing/2014/main" id="{E1600A75-2ED6-43BE-BC0B-DED75A5C6755}"/>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5" name="Text Box 8">
          <a:hlinkClick xmlns:r="http://schemas.openxmlformats.org/officeDocument/2006/relationships" r:id="rId5"/>
          <a:extLst>
            <a:ext uri="{FF2B5EF4-FFF2-40B4-BE49-F238E27FC236}">
              <a16:creationId xmlns:a16="http://schemas.microsoft.com/office/drawing/2014/main" id="{87FD09AA-E811-42FF-ACEE-1F3968F81923}"/>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6" name="Text Box 8">
          <a:hlinkClick xmlns:r="http://schemas.openxmlformats.org/officeDocument/2006/relationships" r:id="rId5"/>
          <a:extLst>
            <a:ext uri="{FF2B5EF4-FFF2-40B4-BE49-F238E27FC236}">
              <a16:creationId xmlns:a16="http://schemas.microsoft.com/office/drawing/2014/main" id="{95051F54-F74B-4C0E-B0A3-EC0DD940B56B}"/>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7" name="Text Box 8">
          <a:hlinkClick xmlns:r="http://schemas.openxmlformats.org/officeDocument/2006/relationships" r:id="rId5"/>
          <a:extLst>
            <a:ext uri="{FF2B5EF4-FFF2-40B4-BE49-F238E27FC236}">
              <a16:creationId xmlns:a16="http://schemas.microsoft.com/office/drawing/2014/main" id="{2A0CAD17-18F1-4052-BC4A-E368874249AF}"/>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8" name="Text Box 8">
          <a:hlinkClick xmlns:r="http://schemas.openxmlformats.org/officeDocument/2006/relationships" r:id="rId5"/>
          <a:extLst>
            <a:ext uri="{FF2B5EF4-FFF2-40B4-BE49-F238E27FC236}">
              <a16:creationId xmlns:a16="http://schemas.microsoft.com/office/drawing/2014/main" id="{FA31174D-E1AE-485A-8223-314B1B6C55EE}"/>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9" name="Text Box 8">
          <a:hlinkClick xmlns:r="http://schemas.openxmlformats.org/officeDocument/2006/relationships" r:id="rId5"/>
          <a:extLst>
            <a:ext uri="{FF2B5EF4-FFF2-40B4-BE49-F238E27FC236}">
              <a16:creationId xmlns:a16="http://schemas.microsoft.com/office/drawing/2014/main" id="{044CC8B9-0703-4333-A390-4386BEA2CF1B}"/>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00" name="Text Box 8">
          <a:hlinkClick xmlns:r="http://schemas.openxmlformats.org/officeDocument/2006/relationships" r:id="rId5"/>
          <a:extLst>
            <a:ext uri="{FF2B5EF4-FFF2-40B4-BE49-F238E27FC236}">
              <a16:creationId xmlns:a16="http://schemas.microsoft.com/office/drawing/2014/main" id="{8B456827-C606-4157-A715-468662C8ED96}"/>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01" name="Text Box 8">
          <a:hlinkClick xmlns:r="http://schemas.openxmlformats.org/officeDocument/2006/relationships" r:id="rId5"/>
          <a:extLst>
            <a:ext uri="{FF2B5EF4-FFF2-40B4-BE49-F238E27FC236}">
              <a16:creationId xmlns:a16="http://schemas.microsoft.com/office/drawing/2014/main" id="{6FF92744-4976-4652-89FE-49E8AF1508FE}"/>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02" name="Text Box 8">
          <a:hlinkClick xmlns:r="http://schemas.openxmlformats.org/officeDocument/2006/relationships" r:id="rId5"/>
          <a:extLst>
            <a:ext uri="{FF2B5EF4-FFF2-40B4-BE49-F238E27FC236}">
              <a16:creationId xmlns:a16="http://schemas.microsoft.com/office/drawing/2014/main" id="{E7B5EB7B-882C-4278-ABA2-501C6559A398}"/>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03" name="Text Box 8">
          <a:hlinkClick xmlns:r="http://schemas.openxmlformats.org/officeDocument/2006/relationships" r:id="rId5"/>
          <a:extLst>
            <a:ext uri="{FF2B5EF4-FFF2-40B4-BE49-F238E27FC236}">
              <a16:creationId xmlns:a16="http://schemas.microsoft.com/office/drawing/2014/main" id="{1F71A863-79C0-4D30-8E1C-CAE6D8C00B05}"/>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04" name="Text Box 8">
          <a:hlinkClick xmlns:r="http://schemas.openxmlformats.org/officeDocument/2006/relationships" r:id="rId5"/>
          <a:extLst>
            <a:ext uri="{FF2B5EF4-FFF2-40B4-BE49-F238E27FC236}">
              <a16:creationId xmlns:a16="http://schemas.microsoft.com/office/drawing/2014/main" id="{83EE7979-C9EE-4D1E-8106-78DD95524BB9}"/>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05" name="Text Box 8">
          <a:hlinkClick xmlns:r="http://schemas.openxmlformats.org/officeDocument/2006/relationships" r:id="rId5"/>
          <a:extLst>
            <a:ext uri="{FF2B5EF4-FFF2-40B4-BE49-F238E27FC236}">
              <a16:creationId xmlns:a16="http://schemas.microsoft.com/office/drawing/2014/main" id="{21F5108B-19DA-4EDA-B538-6D0DBA64D315}"/>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06" name="Text Box 8">
          <a:hlinkClick xmlns:r="http://schemas.openxmlformats.org/officeDocument/2006/relationships" r:id="rId5"/>
          <a:extLst>
            <a:ext uri="{FF2B5EF4-FFF2-40B4-BE49-F238E27FC236}">
              <a16:creationId xmlns:a16="http://schemas.microsoft.com/office/drawing/2014/main" id="{614A9F6B-7885-4799-80B2-6EAC3629B7A6}"/>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07" name="Text Box 8">
          <a:hlinkClick xmlns:r="http://schemas.openxmlformats.org/officeDocument/2006/relationships" r:id="rId5"/>
          <a:extLst>
            <a:ext uri="{FF2B5EF4-FFF2-40B4-BE49-F238E27FC236}">
              <a16:creationId xmlns:a16="http://schemas.microsoft.com/office/drawing/2014/main" id="{0FE48B5C-4AE0-402E-9714-75135F167508}"/>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08" name="Text Box 8">
          <a:hlinkClick xmlns:r="http://schemas.openxmlformats.org/officeDocument/2006/relationships" r:id="rId5"/>
          <a:extLst>
            <a:ext uri="{FF2B5EF4-FFF2-40B4-BE49-F238E27FC236}">
              <a16:creationId xmlns:a16="http://schemas.microsoft.com/office/drawing/2014/main" id="{215EE3A7-4402-472A-B26E-F8358C320738}"/>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09" name="Text Box 8">
          <a:hlinkClick xmlns:r="http://schemas.openxmlformats.org/officeDocument/2006/relationships" r:id="rId5"/>
          <a:extLst>
            <a:ext uri="{FF2B5EF4-FFF2-40B4-BE49-F238E27FC236}">
              <a16:creationId xmlns:a16="http://schemas.microsoft.com/office/drawing/2014/main" id="{7AB0E33C-A464-43BF-A6C6-EEC92343C528}"/>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10" name="Text Box 8">
          <a:hlinkClick xmlns:r="http://schemas.openxmlformats.org/officeDocument/2006/relationships" r:id="rId5"/>
          <a:extLst>
            <a:ext uri="{FF2B5EF4-FFF2-40B4-BE49-F238E27FC236}">
              <a16:creationId xmlns:a16="http://schemas.microsoft.com/office/drawing/2014/main" id="{ADCE957E-B645-4809-BC5A-9AF66E511737}"/>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11" name="Text Box 8">
          <a:hlinkClick xmlns:r="http://schemas.openxmlformats.org/officeDocument/2006/relationships" r:id="rId5"/>
          <a:extLst>
            <a:ext uri="{FF2B5EF4-FFF2-40B4-BE49-F238E27FC236}">
              <a16:creationId xmlns:a16="http://schemas.microsoft.com/office/drawing/2014/main" id="{79021F20-A337-486D-B12E-238391EFF6ED}"/>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12" name="Text Box 8">
          <a:hlinkClick xmlns:r="http://schemas.openxmlformats.org/officeDocument/2006/relationships" r:id="rId5"/>
          <a:extLst>
            <a:ext uri="{FF2B5EF4-FFF2-40B4-BE49-F238E27FC236}">
              <a16:creationId xmlns:a16="http://schemas.microsoft.com/office/drawing/2014/main" id="{E8AA2D48-D1CD-4089-8513-2636172A6206}"/>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13" name="Text Box 8">
          <a:hlinkClick xmlns:r="http://schemas.openxmlformats.org/officeDocument/2006/relationships" r:id="rId5"/>
          <a:extLst>
            <a:ext uri="{FF2B5EF4-FFF2-40B4-BE49-F238E27FC236}">
              <a16:creationId xmlns:a16="http://schemas.microsoft.com/office/drawing/2014/main" id="{2CA7C9F4-E5AA-446E-98B9-95CC3FB8E249}"/>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14" name="Text Box 8">
          <a:hlinkClick xmlns:r="http://schemas.openxmlformats.org/officeDocument/2006/relationships" r:id="rId5"/>
          <a:extLst>
            <a:ext uri="{FF2B5EF4-FFF2-40B4-BE49-F238E27FC236}">
              <a16:creationId xmlns:a16="http://schemas.microsoft.com/office/drawing/2014/main" id="{A7DCCB1E-FEEA-4A9E-A8E5-5112DA92E982}"/>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15" name="Text Box 8">
          <a:hlinkClick xmlns:r="http://schemas.openxmlformats.org/officeDocument/2006/relationships" r:id="rId5"/>
          <a:extLst>
            <a:ext uri="{FF2B5EF4-FFF2-40B4-BE49-F238E27FC236}">
              <a16:creationId xmlns:a16="http://schemas.microsoft.com/office/drawing/2014/main" id="{AE406130-5835-41EC-A1A5-A719B3708420}"/>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16" name="Text Box 8">
          <a:hlinkClick xmlns:r="http://schemas.openxmlformats.org/officeDocument/2006/relationships" r:id="rId5"/>
          <a:extLst>
            <a:ext uri="{FF2B5EF4-FFF2-40B4-BE49-F238E27FC236}">
              <a16:creationId xmlns:a16="http://schemas.microsoft.com/office/drawing/2014/main" id="{A56F4782-1431-4261-96DB-65F4971637CB}"/>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17" name="Text Box 8">
          <a:hlinkClick xmlns:r="http://schemas.openxmlformats.org/officeDocument/2006/relationships" r:id="rId5"/>
          <a:extLst>
            <a:ext uri="{FF2B5EF4-FFF2-40B4-BE49-F238E27FC236}">
              <a16:creationId xmlns:a16="http://schemas.microsoft.com/office/drawing/2014/main" id="{60286F5D-ABA0-4651-B697-4520038D298A}"/>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18" name="Text Box 8">
          <a:hlinkClick xmlns:r="http://schemas.openxmlformats.org/officeDocument/2006/relationships" r:id="rId5"/>
          <a:extLst>
            <a:ext uri="{FF2B5EF4-FFF2-40B4-BE49-F238E27FC236}">
              <a16:creationId xmlns:a16="http://schemas.microsoft.com/office/drawing/2014/main" id="{1D8E428F-F436-4C1F-915A-BB5B487A4E27}"/>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19" name="Text Box 8">
          <a:hlinkClick xmlns:r="http://schemas.openxmlformats.org/officeDocument/2006/relationships" r:id="rId5"/>
          <a:extLst>
            <a:ext uri="{FF2B5EF4-FFF2-40B4-BE49-F238E27FC236}">
              <a16:creationId xmlns:a16="http://schemas.microsoft.com/office/drawing/2014/main" id="{357AC1ED-1387-4D06-A52D-624E5CD8BFA8}"/>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20" name="Text Box 8">
          <a:hlinkClick xmlns:r="http://schemas.openxmlformats.org/officeDocument/2006/relationships" r:id="rId5"/>
          <a:extLst>
            <a:ext uri="{FF2B5EF4-FFF2-40B4-BE49-F238E27FC236}">
              <a16:creationId xmlns:a16="http://schemas.microsoft.com/office/drawing/2014/main" id="{8A9E6E2A-7335-4475-99D8-2A2CE082FC39}"/>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21" name="Text Box 8">
          <a:hlinkClick xmlns:r="http://schemas.openxmlformats.org/officeDocument/2006/relationships" r:id="rId5"/>
          <a:extLst>
            <a:ext uri="{FF2B5EF4-FFF2-40B4-BE49-F238E27FC236}">
              <a16:creationId xmlns:a16="http://schemas.microsoft.com/office/drawing/2014/main" id="{75DB30FC-3235-4EEC-B7E9-2CA52B16BE08}"/>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22" name="Text Box 8">
          <a:hlinkClick xmlns:r="http://schemas.openxmlformats.org/officeDocument/2006/relationships" r:id="rId5"/>
          <a:extLst>
            <a:ext uri="{FF2B5EF4-FFF2-40B4-BE49-F238E27FC236}">
              <a16:creationId xmlns:a16="http://schemas.microsoft.com/office/drawing/2014/main" id="{3AF1F7CF-86FD-4A5D-BE47-EB17823CC115}"/>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23" name="Text Box 8">
          <a:hlinkClick xmlns:r="http://schemas.openxmlformats.org/officeDocument/2006/relationships" r:id="rId5"/>
          <a:extLst>
            <a:ext uri="{FF2B5EF4-FFF2-40B4-BE49-F238E27FC236}">
              <a16:creationId xmlns:a16="http://schemas.microsoft.com/office/drawing/2014/main" id="{CC1F2EFC-33B9-4AAC-A9A6-D57777323C13}"/>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24" name="Text Box 8">
          <a:hlinkClick xmlns:r="http://schemas.openxmlformats.org/officeDocument/2006/relationships" r:id="rId5"/>
          <a:extLst>
            <a:ext uri="{FF2B5EF4-FFF2-40B4-BE49-F238E27FC236}">
              <a16:creationId xmlns:a16="http://schemas.microsoft.com/office/drawing/2014/main" id="{5B7C1B8C-F0B9-4061-8884-CE27ED224A00}"/>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25" name="Text Box 8">
          <a:hlinkClick xmlns:r="http://schemas.openxmlformats.org/officeDocument/2006/relationships" r:id="rId5"/>
          <a:extLst>
            <a:ext uri="{FF2B5EF4-FFF2-40B4-BE49-F238E27FC236}">
              <a16:creationId xmlns:a16="http://schemas.microsoft.com/office/drawing/2014/main" id="{64B101D4-D659-48C5-8D4E-683AAECD47C6}"/>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26" name="Text Box 8">
          <a:hlinkClick xmlns:r="http://schemas.openxmlformats.org/officeDocument/2006/relationships" r:id="rId5"/>
          <a:extLst>
            <a:ext uri="{FF2B5EF4-FFF2-40B4-BE49-F238E27FC236}">
              <a16:creationId xmlns:a16="http://schemas.microsoft.com/office/drawing/2014/main" id="{C4AF35D5-09D8-4B5E-9720-4D12F344738D}"/>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27" name="Text Box 8">
          <a:hlinkClick xmlns:r="http://schemas.openxmlformats.org/officeDocument/2006/relationships" r:id="rId5"/>
          <a:extLst>
            <a:ext uri="{FF2B5EF4-FFF2-40B4-BE49-F238E27FC236}">
              <a16:creationId xmlns:a16="http://schemas.microsoft.com/office/drawing/2014/main" id="{CE3C81F2-5294-4290-88FB-DF66F4F46EF5}"/>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28" name="Text Box 8">
          <a:hlinkClick xmlns:r="http://schemas.openxmlformats.org/officeDocument/2006/relationships" r:id="rId5"/>
          <a:extLst>
            <a:ext uri="{FF2B5EF4-FFF2-40B4-BE49-F238E27FC236}">
              <a16:creationId xmlns:a16="http://schemas.microsoft.com/office/drawing/2014/main" id="{FFA7B1ED-D9DC-4D3C-A126-7ABEA1C1967B}"/>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29" name="Text Box 8">
          <a:hlinkClick xmlns:r="http://schemas.openxmlformats.org/officeDocument/2006/relationships" r:id="rId5"/>
          <a:extLst>
            <a:ext uri="{FF2B5EF4-FFF2-40B4-BE49-F238E27FC236}">
              <a16:creationId xmlns:a16="http://schemas.microsoft.com/office/drawing/2014/main" id="{FE67689B-66D0-47B6-9C93-0F62C0DA6E6C}"/>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30" name="Text Box 8">
          <a:hlinkClick xmlns:r="http://schemas.openxmlformats.org/officeDocument/2006/relationships" r:id="rId5"/>
          <a:extLst>
            <a:ext uri="{FF2B5EF4-FFF2-40B4-BE49-F238E27FC236}">
              <a16:creationId xmlns:a16="http://schemas.microsoft.com/office/drawing/2014/main" id="{DEA7D116-331B-4B71-9A91-87386E461558}"/>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31" name="Text Box 8">
          <a:hlinkClick xmlns:r="http://schemas.openxmlformats.org/officeDocument/2006/relationships" r:id="rId5"/>
          <a:extLst>
            <a:ext uri="{FF2B5EF4-FFF2-40B4-BE49-F238E27FC236}">
              <a16:creationId xmlns:a16="http://schemas.microsoft.com/office/drawing/2014/main" id="{5EEB9429-AF1D-4054-80E2-AA6E43A80774}"/>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32" name="Text Box 8">
          <a:hlinkClick xmlns:r="http://schemas.openxmlformats.org/officeDocument/2006/relationships" r:id="rId5"/>
          <a:extLst>
            <a:ext uri="{FF2B5EF4-FFF2-40B4-BE49-F238E27FC236}">
              <a16:creationId xmlns:a16="http://schemas.microsoft.com/office/drawing/2014/main" id="{7B7B9EF1-BE3F-4606-9922-7E8C945269B0}"/>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33" name="Text Box 8">
          <a:hlinkClick xmlns:r="http://schemas.openxmlformats.org/officeDocument/2006/relationships" r:id="rId5"/>
          <a:extLst>
            <a:ext uri="{FF2B5EF4-FFF2-40B4-BE49-F238E27FC236}">
              <a16:creationId xmlns:a16="http://schemas.microsoft.com/office/drawing/2014/main" id="{03729EE9-8130-4BEB-ABC7-2D5872C62810}"/>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34" name="Text Box 8">
          <a:hlinkClick xmlns:r="http://schemas.openxmlformats.org/officeDocument/2006/relationships" r:id="rId5"/>
          <a:extLst>
            <a:ext uri="{FF2B5EF4-FFF2-40B4-BE49-F238E27FC236}">
              <a16:creationId xmlns:a16="http://schemas.microsoft.com/office/drawing/2014/main" id="{97ADE0B7-0C38-469A-9014-FDB099753632}"/>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35" name="Text Box 8">
          <a:hlinkClick xmlns:r="http://schemas.openxmlformats.org/officeDocument/2006/relationships" r:id="rId5"/>
          <a:extLst>
            <a:ext uri="{FF2B5EF4-FFF2-40B4-BE49-F238E27FC236}">
              <a16:creationId xmlns:a16="http://schemas.microsoft.com/office/drawing/2014/main" id="{4DB50F51-BF1C-463C-911E-FCB1545C735E}"/>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36" name="Text Box 8">
          <a:hlinkClick xmlns:r="http://schemas.openxmlformats.org/officeDocument/2006/relationships" r:id="rId5"/>
          <a:extLst>
            <a:ext uri="{FF2B5EF4-FFF2-40B4-BE49-F238E27FC236}">
              <a16:creationId xmlns:a16="http://schemas.microsoft.com/office/drawing/2014/main" id="{CA3C3255-5FDF-4F42-BA8F-BEA77F47429D}"/>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37" name="Text Box 8">
          <a:hlinkClick xmlns:r="http://schemas.openxmlformats.org/officeDocument/2006/relationships" r:id="rId5"/>
          <a:extLst>
            <a:ext uri="{FF2B5EF4-FFF2-40B4-BE49-F238E27FC236}">
              <a16:creationId xmlns:a16="http://schemas.microsoft.com/office/drawing/2014/main" id="{40180D58-D48C-4310-B412-F225697FCD15}"/>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38" name="Text Box 8">
          <a:hlinkClick xmlns:r="http://schemas.openxmlformats.org/officeDocument/2006/relationships" r:id="rId5"/>
          <a:extLst>
            <a:ext uri="{FF2B5EF4-FFF2-40B4-BE49-F238E27FC236}">
              <a16:creationId xmlns:a16="http://schemas.microsoft.com/office/drawing/2014/main" id="{A0126D49-E875-4244-8668-AB52084337A5}"/>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39" name="Text Box 8">
          <a:hlinkClick xmlns:r="http://schemas.openxmlformats.org/officeDocument/2006/relationships" r:id="rId5"/>
          <a:extLst>
            <a:ext uri="{FF2B5EF4-FFF2-40B4-BE49-F238E27FC236}">
              <a16:creationId xmlns:a16="http://schemas.microsoft.com/office/drawing/2014/main" id="{2AF9069D-BA9B-48A1-A2D7-288C4EBFC362}"/>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40" name="Text Box 8">
          <a:hlinkClick xmlns:r="http://schemas.openxmlformats.org/officeDocument/2006/relationships" r:id="rId5"/>
          <a:extLst>
            <a:ext uri="{FF2B5EF4-FFF2-40B4-BE49-F238E27FC236}">
              <a16:creationId xmlns:a16="http://schemas.microsoft.com/office/drawing/2014/main" id="{1C9A8278-CFCC-47FB-9C81-5CD01815437B}"/>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41" name="Text Box 8">
          <a:hlinkClick xmlns:r="http://schemas.openxmlformats.org/officeDocument/2006/relationships" r:id="rId5"/>
          <a:extLst>
            <a:ext uri="{FF2B5EF4-FFF2-40B4-BE49-F238E27FC236}">
              <a16:creationId xmlns:a16="http://schemas.microsoft.com/office/drawing/2014/main" id="{2D5FF97F-46E9-4D7E-BDD7-305E17EE08D1}"/>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42" name="Text Box 8">
          <a:hlinkClick xmlns:r="http://schemas.openxmlformats.org/officeDocument/2006/relationships" r:id="rId5"/>
          <a:extLst>
            <a:ext uri="{FF2B5EF4-FFF2-40B4-BE49-F238E27FC236}">
              <a16:creationId xmlns:a16="http://schemas.microsoft.com/office/drawing/2014/main" id="{FDC6C096-80D5-4B9C-B932-B421A955CCC5}"/>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43" name="Text Box 8">
          <a:hlinkClick xmlns:r="http://schemas.openxmlformats.org/officeDocument/2006/relationships" r:id="rId5"/>
          <a:extLst>
            <a:ext uri="{FF2B5EF4-FFF2-40B4-BE49-F238E27FC236}">
              <a16:creationId xmlns:a16="http://schemas.microsoft.com/office/drawing/2014/main" id="{6F800A68-F9B2-4BF4-82E1-786ADB4BECD0}"/>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44" name="Text Box 8">
          <a:hlinkClick xmlns:r="http://schemas.openxmlformats.org/officeDocument/2006/relationships" r:id="rId5"/>
          <a:extLst>
            <a:ext uri="{FF2B5EF4-FFF2-40B4-BE49-F238E27FC236}">
              <a16:creationId xmlns:a16="http://schemas.microsoft.com/office/drawing/2014/main" id="{F926460B-DE86-4522-9E84-B7C674EE05B1}"/>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45" name="Text Box 8">
          <a:hlinkClick xmlns:r="http://schemas.openxmlformats.org/officeDocument/2006/relationships" r:id="rId5"/>
          <a:extLst>
            <a:ext uri="{FF2B5EF4-FFF2-40B4-BE49-F238E27FC236}">
              <a16:creationId xmlns:a16="http://schemas.microsoft.com/office/drawing/2014/main" id="{3D2342D3-EB17-47A9-B83A-3979E096812E}"/>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71637"/>
    <xdr:sp macro="" textlink="">
      <xdr:nvSpPr>
        <xdr:cNvPr id="646" name="Text Box 8">
          <a:hlinkClick xmlns:r="http://schemas.openxmlformats.org/officeDocument/2006/relationships" r:id="rId5"/>
          <a:extLst>
            <a:ext uri="{FF2B5EF4-FFF2-40B4-BE49-F238E27FC236}">
              <a16:creationId xmlns:a16="http://schemas.microsoft.com/office/drawing/2014/main" id="{188A710F-F4DB-44E7-B05F-F41071509FEB}"/>
            </a:ext>
          </a:extLst>
        </xdr:cNvPr>
        <xdr:cNvSpPr txBox="1">
          <a:spLocks noChangeArrowheads="1"/>
        </xdr:cNvSpPr>
      </xdr:nvSpPr>
      <xdr:spPr bwMode="auto">
        <a:xfrm>
          <a:off x="98252056"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71637"/>
    <xdr:sp macro="" textlink="">
      <xdr:nvSpPr>
        <xdr:cNvPr id="647" name="Text Box 8">
          <a:hlinkClick xmlns:r="http://schemas.openxmlformats.org/officeDocument/2006/relationships" r:id="rId5"/>
          <a:extLst>
            <a:ext uri="{FF2B5EF4-FFF2-40B4-BE49-F238E27FC236}">
              <a16:creationId xmlns:a16="http://schemas.microsoft.com/office/drawing/2014/main" id="{88392F82-C73E-4DBC-8693-06A697ED8A39}"/>
            </a:ext>
          </a:extLst>
        </xdr:cNvPr>
        <xdr:cNvSpPr txBox="1">
          <a:spLocks noChangeArrowheads="1"/>
        </xdr:cNvSpPr>
      </xdr:nvSpPr>
      <xdr:spPr bwMode="auto">
        <a:xfrm>
          <a:off x="98252056"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71637"/>
    <xdr:sp macro="" textlink="">
      <xdr:nvSpPr>
        <xdr:cNvPr id="648" name="Text Box 8">
          <a:hlinkClick xmlns:r="http://schemas.openxmlformats.org/officeDocument/2006/relationships" r:id="rId5"/>
          <a:extLst>
            <a:ext uri="{FF2B5EF4-FFF2-40B4-BE49-F238E27FC236}">
              <a16:creationId xmlns:a16="http://schemas.microsoft.com/office/drawing/2014/main" id="{C0AD85D0-0DF8-4B69-8F38-012C3DCDA933}"/>
            </a:ext>
          </a:extLst>
        </xdr:cNvPr>
        <xdr:cNvSpPr txBox="1">
          <a:spLocks noChangeArrowheads="1"/>
        </xdr:cNvSpPr>
      </xdr:nvSpPr>
      <xdr:spPr bwMode="auto">
        <a:xfrm>
          <a:off x="98252056"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71637"/>
    <xdr:sp macro="" textlink="">
      <xdr:nvSpPr>
        <xdr:cNvPr id="649" name="Text Box 8">
          <a:hlinkClick xmlns:r="http://schemas.openxmlformats.org/officeDocument/2006/relationships" r:id="rId5"/>
          <a:extLst>
            <a:ext uri="{FF2B5EF4-FFF2-40B4-BE49-F238E27FC236}">
              <a16:creationId xmlns:a16="http://schemas.microsoft.com/office/drawing/2014/main" id="{68BF79F8-12D1-46EB-8C54-EF6154587272}"/>
            </a:ext>
          </a:extLst>
        </xdr:cNvPr>
        <xdr:cNvSpPr txBox="1">
          <a:spLocks noChangeArrowheads="1"/>
        </xdr:cNvSpPr>
      </xdr:nvSpPr>
      <xdr:spPr bwMode="auto">
        <a:xfrm>
          <a:off x="98252056"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71637"/>
    <xdr:sp macro="" textlink="">
      <xdr:nvSpPr>
        <xdr:cNvPr id="650" name="Text Box 8">
          <a:hlinkClick xmlns:r="http://schemas.openxmlformats.org/officeDocument/2006/relationships" r:id="rId5"/>
          <a:extLst>
            <a:ext uri="{FF2B5EF4-FFF2-40B4-BE49-F238E27FC236}">
              <a16:creationId xmlns:a16="http://schemas.microsoft.com/office/drawing/2014/main" id="{823A74FC-49C5-4EA1-88D1-4F55DA5114CB}"/>
            </a:ext>
          </a:extLst>
        </xdr:cNvPr>
        <xdr:cNvSpPr txBox="1">
          <a:spLocks noChangeArrowheads="1"/>
        </xdr:cNvSpPr>
      </xdr:nvSpPr>
      <xdr:spPr bwMode="auto">
        <a:xfrm>
          <a:off x="98252056"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51" name="Text Box 8">
          <a:hlinkClick xmlns:r="http://schemas.openxmlformats.org/officeDocument/2006/relationships" r:id="rId5"/>
          <a:extLst>
            <a:ext uri="{FF2B5EF4-FFF2-40B4-BE49-F238E27FC236}">
              <a16:creationId xmlns:a16="http://schemas.microsoft.com/office/drawing/2014/main" id="{F19B38BB-D0A6-4DED-8DB6-A7E6EDCA24BD}"/>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52" name="Text Box 8">
          <a:hlinkClick xmlns:r="http://schemas.openxmlformats.org/officeDocument/2006/relationships" r:id="rId5"/>
          <a:extLst>
            <a:ext uri="{FF2B5EF4-FFF2-40B4-BE49-F238E27FC236}">
              <a16:creationId xmlns:a16="http://schemas.microsoft.com/office/drawing/2014/main" id="{69D4FD61-8A58-4B24-AFB9-DAE137D57143}"/>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53" name="Text Box 8">
          <a:hlinkClick xmlns:r="http://schemas.openxmlformats.org/officeDocument/2006/relationships" r:id="rId5"/>
          <a:extLst>
            <a:ext uri="{FF2B5EF4-FFF2-40B4-BE49-F238E27FC236}">
              <a16:creationId xmlns:a16="http://schemas.microsoft.com/office/drawing/2014/main" id="{148BA2F9-46E8-4659-BB5B-54E524651ABA}"/>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54" name="Text Box 8">
          <a:hlinkClick xmlns:r="http://schemas.openxmlformats.org/officeDocument/2006/relationships" r:id="rId5"/>
          <a:extLst>
            <a:ext uri="{FF2B5EF4-FFF2-40B4-BE49-F238E27FC236}">
              <a16:creationId xmlns:a16="http://schemas.microsoft.com/office/drawing/2014/main" id="{CFFF68D7-73E4-4314-A46A-EF6403DF39EC}"/>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55" name="Text Box 8">
          <a:hlinkClick xmlns:r="http://schemas.openxmlformats.org/officeDocument/2006/relationships" r:id="rId5"/>
          <a:extLst>
            <a:ext uri="{FF2B5EF4-FFF2-40B4-BE49-F238E27FC236}">
              <a16:creationId xmlns:a16="http://schemas.microsoft.com/office/drawing/2014/main" id="{60BF6016-0E2B-43B0-A3F7-E02C14D65C5B}"/>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56" name="Text Box 8">
          <a:hlinkClick xmlns:r="http://schemas.openxmlformats.org/officeDocument/2006/relationships" r:id="rId5"/>
          <a:extLst>
            <a:ext uri="{FF2B5EF4-FFF2-40B4-BE49-F238E27FC236}">
              <a16:creationId xmlns:a16="http://schemas.microsoft.com/office/drawing/2014/main" id="{F8A16813-6F88-44A7-BA2D-A0758C6CCFEE}"/>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57" name="Text Box 8">
          <a:hlinkClick xmlns:r="http://schemas.openxmlformats.org/officeDocument/2006/relationships" r:id="rId5"/>
          <a:extLst>
            <a:ext uri="{FF2B5EF4-FFF2-40B4-BE49-F238E27FC236}">
              <a16:creationId xmlns:a16="http://schemas.microsoft.com/office/drawing/2014/main" id="{BA335B1F-6543-4DE6-BA60-6541DECCE30A}"/>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58" name="Text Box 8">
          <a:hlinkClick xmlns:r="http://schemas.openxmlformats.org/officeDocument/2006/relationships" r:id="rId5"/>
          <a:extLst>
            <a:ext uri="{FF2B5EF4-FFF2-40B4-BE49-F238E27FC236}">
              <a16:creationId xmlns:a16="http://schemas.microsoft.com/office/drawing/2014/main" id="{9532FECA-97E2-4236-AA57-32A62C233F78}"/>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59" name="Text Box 8">
          <a:hlinkClick xmlns:r="http://schemas.openxmlformats.org/officeDocument/2006/relationships" r:id="rId5"/>
          <a:extLst>
            <a:ext uri="{FF2B5EF4-FFF2-40B4-BE49-F238E27FC236}">
              <a16:creationId xmlns:a16="http://schemas.microsoft.com/office/drawing/2014/main" id="{E20C1F59-3889-419C-B099-5F910DA5439E}"/>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60" name="Text Box 8">
          <a:hlinkClick xmlns:r="http://schemas.openxmlformats.org/officeDocument/2006/relationships" r:id="rId5"/>
          <a:extLst>
            <a:ext uri="{FF2B5EF4-FFF2-40B4-BE49-F238E27FC236}">
              <a16:creationId xmlns:a16="http://schemas.microsoft.com/office/drawing/2014/main" id="{F5B856E5-33C5-4564-A84D-413F07F3661F}"/>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61" name="Text Box 8">
          <a:hlinkClick xmlns:r="http://schemas.openxmlformats.org/officeDocument/2006/relationships" r:id="rId5"/>
          <a:extLst>
            <a:ext uri="{FF2B5EF4-FFF2-40B4-BE49-F238E27FC236}">
              <a16:creationId xmlns:a16="http://schemas.microsoft.com/office/drawing/2014/main" id="{E9D0642D-6B92-4CDD-A55B-33FBA54A2E28}"/>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62" name="Text Box 8">
          <a:hlinkClick xmlns:r="http://schemas.openxmlformats.org/officeDocument/2006/relationships" r:id="rId5"/>
          <a:extLst>
            <a:ext uri="{FF2B5EF4-FFF2-40B4-BE49-F238E27FC236}">
              <a16:creationId xmlns:a16="http://schemas.microsoft.com/office/drawing/2014/main" id="{D309A540-DE5B-4F6A-B695-67999438926A}"/>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63" name="Text Box 8">
          <a:hlinkClick xmlns:r="http://schemas.openxmlformats.org/officeDocument/2006/relationships" r:id="rId5"/>
          <a:extLst>
            <a:ext uri="{FF2B5EF4-FFF2-40B4-BE49-F238E27FC236}">
              <a16:creationId xmlns:a16="http://schemas.microsoft.com/office/drawing/2014/main" id="{DBD80850-9797-4E63-9890-BF8D221A6AB3}"/>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64" name="Text Box 8">
          <a:hlinkClick xmlns:r="http://schemas.openxmlformats.org/officeDocument/2006/relationships" r:id="rId5"/>
          <a:extLst>
            <a:ext uri="{FF2B5EF4-FFF2-40B4-BE49-F238E27FC236}">
              <a16:creationId xmlns:a16="http://schemas.microsoft.com/office/drawing/2014/main" id="{7B5A98F2-2E10-477B-8CD0-199F94B0775E}"/>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65" name="Text Box 8">
          <a:hlinkClick xmlns:r="http://schemas.openxmlformats.org/officeDocument/2006/relationships" r:id="rId5"/>
          <a:extLst>
            <a:ext uri="{FF2B5EF4-FFF2-40B4-BE49-F238E27FC236}">
              <a16:creationId xmlns:a16="http://schemas.microsoft.com/office/drawing/2014/main" id="{E8754EDD-95EA-4CF5-9E91-CEF824FC8B61}"/>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66" name="Text Box 8">
          <a:hlinkClick xmlns:r="http://schemas.openxmlformats.org/officeDocument/2006/relationships" r:id="rId5"/>
          <a:extLst>
            <a:ext uri="{FF2B5EF4-FFF2-40B4-BE49-F238E27FC236}">
              <a16:creationId xmlns:a16="http://schemas.microsoft.com/office/drawing/2014/main" id="{0AA282BC-BE10-4809-91C2-68BF84A2AD60}"/>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67" name="Text Box 8">
          <a:hlinkClick xmlns:r="http://schemas.openxmlformats.org/officeDocument/2006/relationships" r:id="rId5"/>
          <a:extLst>
            <a:ext uri="{FF2B5EF4-FFF2-40B4-BE49-F238E27FC236}">
              <a16:creationId xmlns:a16="http://schemas.microsoft.com/office/drawing/2014/main" id="{7A812D04-789A-4C5A-9916-5F70534EF435}"/>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68" name="Text Box 8">
          <a:hlinkClick xmlns:r="http://schemas.openxmlformats.org/officeDocument/2006/relationships" r:id="rId5"/>
          <a:extLst>
            <a:ext uri="{FF2B5EF4-FFF2-40B4-BE49-F238E27FC236}">
              <a16:creationId xmlns:a16="http://schemas.microsoft.com/office/drawing/2014/main" id="{891CA422-292E-4928-A6F3-F89406922424}"/>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69" name="Text Box 8">
          <a:hlinkClick xmlns:r="http://schemas.openxmlformats.org/officeDocument/2006/relationships" r:id="rId5"/>
          <a:extLst>
            <a:ext uri="{FF2B5EF4-FFF2-40B4-BE49-F238E27FC236}">
              <a16:creationId xmlns:a16="http://schemas.microsoft.com/office/drawing/2014/main" id="{3FD041DE-A920-4959-B9D8-A432D3074981}"/>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70" name="Text Box 8">
          <a:hlinkClick xmlns:r="http://schemas.openxmlformats.org/officeDocument/2006/relationships" r:id="rId5"/>
          <a:extLst>
            <a:ext uri="{FF2B5EF4-FFF2-40B4-BE49-F238E27FC236}">
              <a16:creationId xmlns:a16="http://schemas.microsoft.com/office/drawing/2014/main" id="{7BD77514-7EBA-431D-8062-6A5BB307F368}"/>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71" name="Text Box 8">
          <a:hlinkClick xmlns:r="http://schemas.openxmlformats.org/officeDocument/2006/relationships" r:id="rId5"/>
          <a:extLst>
            <a:ext uri="{FF2B5EF4-FFF2-40B4-BE49-F238E27FC236}">
              <a16:creationId xmlns:a16="http://schemas.microsoft.com/office/drawing/2014/main" id="{BA1EA09A-0AB0-47B4-B47F-545FF63694CE}"/>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72" name="Text Box 8">
          <a:hlinkClick xmlns:r="http://schemas.openxmlformats.org/officeDocument/2006/relationships" r:id="rId5"/>
          <a:extLst>
            <a:ext uri="{FF2B5EF4-FFF2-40B4-BE49-F238E27FC236}">
              <a16:creationId xmlns:a16="http://schemas.microsoft.com/office/drawing/2014/main" id="{B1D3E572-D79B-499D-9348-7774ABB7045E}"/>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73" name="Text Box 8">
          <a:hlinkClick xmlns:r="http://schemas.openxmlformats.org/officeDocument/2006/relationships" r:id="rId5"/>
          <a:extLst>
            <a:ext uri="{FF2B5EF4-FFF2-40B4-BE49-F238E27FC236}">
              <a16:creationId xmlns:a16="http://schemas.microsoft.com/office/drawing/2014/main" id="{329BA874-B705-40F0-81A7-F8F2BC6EF445}"/>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74" name="Text Box 8">
          <a:hlinkClick xmlns:r="http://schemas.openxmlformats.org/officeDocument/2006/relationships" r:id="rId5"/>
          <a:extLst>
            <a:ext uri="{FF2B5EF4-FFF2-40B4-BE49-F238E27FC236}">
              <a16:creationId xmlns:a16="http://schemas.microsoft.com/office/drawing/2014/main" id="{3A16C115-BF22-4F08-8154-02FF8691CD68}"/>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75" name="Text Box 8">
          <a:hlinkClick xmlns:r="http://schemas.openxmlformats.org/officeDocument/2006/relationships" r:id="rId5"/>
          <a:extLst>
            <a:ext uri="{FF2B5EF4-FFF2-40B4-BE49-F238E27FC236}">
              <a16:creationId xmlns:a16="http://schemas.microsoft.com/office/drawing/2014/main" id="{3B8E26A4-657F-42F0-9EEA-ACE5A2059A25}"/>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76" name="Text Box 8">
          <a:hlinkClick xmlns:r="http://schemas.openxmlformats.org/officeDocument/2006/relationships" r:id="rId5"/>
          <a:extLst>
            <a:ext uri="{FF2B5EF4-FFF2-40B4-BE49-F238E27FC236}">
              <a16:creationId xmlns:a16="http://schemas.microsoft.com/office/drawing/2014/main" id="{7115C7AA-3E51-4EC2-A462-D34FB553AD65}"/>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77" name="Text Box 8">
          <a:hlinkClick xmlns:r="http://schemas.openxmlformats.org/officeDocument/2006/relationships" r:id="rId5"/>
          <a:extLst>
            <a:ext uri="{FF2B5EF4-FFF2-40B4-BE49-F238E27FC236}">
              <a16:creationId xmlns:a16="http://schemas.microsoft.com/office/drawing/2014/main" id="{86B058D1-A9A1-4396-8FD4-9164C820FC45}"/>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78" name="Text Box 8">
          <a:hlinkClick xmlns:r="http://schemas.openxmlformats.org/officeDocument/2006/relationships" r:id="rId5"/>
          <a:extLst>
            <a:ext uri="{FF2B5EF4-FFF2-40B4-BE49-F238E27FC236}">
              <a16:creationId xmlns:a16="http://schemas.microsoft.com/office/drawing/2014/main" id="{BAD171B4-D7A9-4A04-A976-A8BBD0D9FC31}"/>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79" name="Text Box 8">
          <a:hlinkClick xmlns:r="http://schemas.openxmlformats.org/officeDocument/2006/relationships" r:id="rId5"/>
          <a:extLst>
            <a:ext uri="{FF2B5EF4-FFF2-40B4-BE49-F238E27FC236}">
              <a16:creationId xmlns:a16="http://schemas.microsoft.com/office/drawing/2014/main" id="{7AF5841B-1C54-48CF-99EE-BAE71950D62B}"/>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80" name="Text Box 8">
          <a:hlinkClick xmlns:r="http://schemas.openxmlformats.org/officeDocument/2006/relationships" r:id="rId5"/>
          <a:extLst>
            <a:ext uri="{FF2B5EF4-FFF2-40B4-BE49-F238E27FC236}">
              <a16:creationId xmlns:a16="http://schemas.microsoft.com/office/drawing/2014/main" id="{6CCD8319-ABA5-46F4-AAA7-579CB9881B75}"/>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62164" cy="154081"/>
    <xdr:sp macro="" textlink="">
      <xdr:nvSpPr>
        <xdr:cNvPr id="681" name="Text Box 8">
          <a:hlinkClick xmlns:r="http://schemas.openxmlformats.org/officeDocument/2006/relationships" r:id="rId5"/>
          <a:extLst>
            <a:ext uri="{FF2B5EF4-FFF2-40B4-BE49-F238E27FC236}">
              <a16:creationId xmlns:a16="http://schemas.microsoft.com/office/drawing/2014/main" id="{7B63AEEE-234F-42DE-B427-9C5861BD1F84}"/>
            </a:ext>
          </a:extLst>
        </xdr:cNvPr>
        <xdr:cNvSpPr txBox="1">
          <a:spLocks noChangeArrowheads="1"/>
        </xdr:cNvSpPr>
      </xdr:nvSpPr>
      <xdr:spPr bwMode="auto">
        <a:xfrm>
          <a:off x="987675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62164" cy="154081"/>
    <xdr:sp macro="" textlink="">
      <xdr:nvSpPr>
        <xdr:cNvPr id="682" name="Text Box 8">
          <a:hlinkClick xmlns:r="http://schemas.openxmlformats.org/officeDocument/2006/relationships" r:id="rId5"/>
          <a:extLst>
            <a:ext uri="{FF2B5EF4-FFF2-40B4-BE49-F238E27FC236}">
              <a16:creationId xmlns:a16="http://schemas.microsoft.com/office/drawing/2014/main" id="{E141ABDA-903A-4492-8187-564CAC971080}"/>
            </a:ext>
          </a:extLst>
        </xdr:cNvPr>
        <xdr:cNvSpPr txBox="1">
          <a:spLocks noChangeArrowheads="1"/>
        </xdr:cNvSpPr>
      </xdr:nvSpPr>
      <xdr:spPr bwMode="auto">
        <a:xfrm>
          <a:off x="987675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62164" cy="154081"/>
    <xdr:sp macro="" textlink="">
      <xdr:nvSpPr>
        <xdr:cNvPr id="683" name="Text Box 8">
          <a:hlinkClick xmlns:r="http://schemas.openxmlformats.org/officeDocument/2006/relationships" r:id="rId5"/>
          <a:extLst>
            <a:ext uri="{FF2B5EF4-FFF2-40B4-BE49-F238E27FC236}">
              <a16:creationId xmlns:a16="http://schemas.microsoft.com/office/drawing/2014/main" id="{2334530E-1404-4821-9D8E-B8ACBD23D648}"/>
            </a:ext>
          </a:extLst>
        </xdr:cNvPr>
        <xdr:cNvSpPr txBox="1">
          <a:spLocks noChangeArrowheads="1"/>
        </xdr:cNvSpPr>
      </xdr:nvSpPr>
      <xdr:spPr bwMode="auto">
        <a:xfrm>
          <a:off x="987675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62164" cy="154081"/>
    <xdr:sp macro="" textlink="">
      <xdr:nvSpPr>
        <xdr:cNvPr id="684" name="Text Box 8">
          <a:hlinkClick xmlns:r="http://schemas.openxmlformats.org/officeDocument/2006/relationships" r:id="rId5"/>
          <a:extLst>
            <a:ext uri="{FF2B5EF4-FFF2-40B4-BE49-F238E27FC236}">
              <a16:creationId xmlns:a16="http://schemas.microsoft.com/office/drawing/2014/main" id="{13FFA198-42DF-4ED9-9D97-D68F3A571F24}"/>
            </a:ext>
          </a:extLst>
        </xdr:cNvPr>
        <xdr:cNvSpPr txBox="1">
          <a:spLocks noChangeArrowheads="1"/>
        </xdr:cNvSpPr>
      </xdr:nvSpPr>
      <xdr:spPr bwMode="auto">
        <a:xfrm>
          <a:off x="987675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62164" cy="154081"/>
    <xdr:sp macro="" textlink="">
      <xdr:nvSpPr>
        <xdr:cNvPr id="685" name="Text Box 8">
          <a:hlinkClick xmlns:r="http://schemas.openxmlformats.org/officeDocument/2006/relationships" r:id="rId5"/>
          <a:extLst>
            <a:ext uri="{FF2B5EF4-FFF2-40B4-BE49-F238E27FC236}">
              <a16:creationId xmlns:a16="http://schemas.microsoft.com/office/drawing/2014/main" id="{C3BB68A6-E971-4D69-BD6E-65BD9EA8EC40}"/>
            </a:ext>
          </a:extLst>
        </xdr:cNvPr>
        <xdr:cNvSpPr txBox="1">
          <a:spLocks noChangeArrowheads="1"/>
        </xdr:cNvSpPr>
      </xdr:nvSpPr>
      <xdr:spPr bwMode="auto">
        <a:xfrm>
          <a:off x="987675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86" name="Text Box 8">
          <a:hlinkClick xmlns:r="http://schemas.openxmlformats.org/officeDocument/2006/relationships" r:id="rId5"/>
          <a:extLst>
            <a:ext uri="{FF2B5EF4-FFF2-40B4-BE49-F238E27FC236}">
              <a16:creationId xmlns:a16="http://schemas.microsoft.com/office/drawing/2014/main" id="{EC119AE0-E9FB-4341-8873-9F1663A810DB}"/>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87" name="Text Box 8">
          <a:hlinkClick xmlns:r="http://schemas.openxmlformats.org/officeDocument/2006/relationships" r:id="rId5"/>
          <a:extLst>
            <a:ext uri="{FF2B5EF4-FFF2-40B4-BE49-F238E27FC236}">
              <a16:creationId xmlns:a16="http://schemas.microsoft.com/office/drawing/2014/main" id="{5365F900-278E-40FC-8D15-11DED91AFAA9}"/>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88" name="Text Box 8">
          <a:hlinkClick xmlns:r="http://schemas.openxmlformats.org/officeDocument/2006/relationships" r:id="rId5"/>
          <a:extLst>
            <a:ext uri="{FF2B5EF4-FFF2-40B4-BE49-F238E27FC236}">
              <a16:creationId xmlns:a16="http://schemas.microsoft.com/office/drawing/2014/main" id="{955937B9-C78B-4478-9D98-86B6BE66E924}"/>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89" name="Text Box 8">
          <a:hlinkClick xmlns:r="http://schemas.openxmlformats.org/officeDocument/2006/relationships" r:id="rId5"/>
          <a:extLst>
            <a:ext uri="{FF2B5EF4-FFF2-40B4-BE49-F238E27FC236}">
              <a16:creationId xmlns:a16="http://schemas.microsoft.com/office/drawing/2014/main" id="{62FDC11E-CDE9-43F4-9DAA-C8A0D446B617}"/>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90" name="Text Box 8">
          <a:hlinkClick xmlns:r="http://schemas.openxmlformats.org/officeDocument/2006/relationships" r:id="rId5"/>
          <a:extLst>
            <a:ext uri="{FF2B5EF4-FFF2-40B4-BE49-F238E27FC236}">
              <a16:creationId xmlns:a16="http://schemas.microsoft.com/office/drawing/2014/main" id="{208F07D6-3797-430C-AD74-E5DE3757E101}"/>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91" name="Text Box 8">
          <a:hlinkClick xmlns:r="http://schemas.openxmlformats.org/officeDocument/2006/relationships" r:id="rId5"/>
          <a:extLst>
            <a:ext uri="{FF2B5EF4-FFF2-40B4-BE49-F238E27FC236}">
              <a16:creationId xmlns:a16="http://schemas.microsoft.com/office/drawing/2014/main" id="{AF6471CD-0BD9-466E-8F5B-B5F90C53BEEC}"/>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92" name="Text Box 8">
          <a:hlinkClick xmlns:r="http://schemas.openxmlformats.org/officeDocument/2006/relationships" r:id="rId5"/>
          <a:extLst>
            <a:ext uri="{FF2B5EF4-FFF2-40B4-BE49-F238E27FC236}">
              <a16:creationId xmlns:a16="http://schemas.microsoft.com/office/drawing/2014/main" id="{6722C181-12A0-4E00-AC05-C2BD83F22EF5}"/>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93" name="Text Box 8">
          <a:hlinkClick xmlns:r="http://schemas.openxmlformats.org/officeDocument/2006/relationships" r:id="rId5"/>
          <a:extLst>
            <a:ext uri="{FF2B5EF4-FFF2-40B4-BE49-F238E27FC236}">
              <a16:creationId xmlns:a16="http://schemas.microsoft.com/office/drawing/2014/main" id="{4E63F93C-288B-4F31-8DCC-FD3A68FE3991}"/>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94" name="Text Box 8">
          <a:hlinkClick xmlns:r="http://schemas.openxmlformats.org/officeDocument/2006/relationships" r:id="rId5"/>
          <a:extLst>
            <a:ext uri="{FF2B5EF4-FFF2-40B4-BE49-F238E27FC236}">
              <a16:creationId xmlns:a16="http://schemas.microsoft.com/office/drawing/2014/main" id="{67DD8725-0C41-44E1-BE51-5480AC79CBB2}"/>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95" name="Text Box 8">
          <a:hlinkClick xmlns:r="http://schemas.openxmlformats.org/officeDocument/2006/relationships" r:id="rId5"/>
          <a:extLst>
            <a:ext uri="{FF2B5EF4-FFF2-40B4-BE49-F238E27FC236}">
              <a16:creationId xmlns:a16="http://schemas.microsoft.com/office/drawing/2014/main" id="{F8C572BE-31B8-4C2D-8619-4CE90CA1F839}"/>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189</xdr:col>
      <xdr:colOff>752475</xdr:colOff>
      <xdr:row>2</xdr:row>
      <xdr:rowOff>114300</xdr:rowOff>
    </xdr:from>
    <xdr:to>
      <xdr:col>190</xdr:col>
      <xdr:colOff>62449</xdr:colOff>
      <xdr:row>3</xdr:row>
      <xdr:rowOff>73025</xdr:rowOff>
    </xdr:to>
    <xdr:sp macro="" textlink="">
      <xdr:nvSpPr>
        <xdr:cNvPr id="251" name="Text Box 8">
          <a:hlinkClick xmlns:r="http://schemas.openxmlformats.org/officeDocument/2006/relationships" r:id="rId5"/>
          <a:extLst>
            <a:ext uri="{FF2B5EF4-FFF2-40B4-BE49-F238E27FC236}">
              <a16:creationId xmlns:a16="http://schemas.microsoft.com/office/drawing/2014/main" id="{83E32088-1BB6-4D52-8797-6B7D21B4AD57}"/>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52" name="Text Box 8">
          <a:hlinkClick xmlns:r="http://schemas.openxmlformats.org/officeDocument/2006/relationships" r:id="rId5"/>
          <a:extLst>
            <a:ext uri="{FF2B5EF4-FFF2-40B4-BE49-F238E27FC236}">
              <a16:creationId xmlns:a16="http://schemas.microsoft.com/office/drawing/2014/main" id="{F3F67048-C522-4A12-82C4-68B95D86F528}"/>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53" name="Text Box 8">
          <a:hlinkClick xmlns:r="http://schemas.openxmlformats.org/officeDocument/2006/relationships" r:id="rId5"/>
          <a:extLst>
            <a:ext uri="{FF2B5EF4-FFF2-40B4-BE49-F238E27FC236}">
              <a16:creationId xmlns:a16="http://schemas.microsoft.com/office/drawing/2014/main" id="{FBB90C76-F93F-4E5F-84F1-1715AF51A242}"/>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54" name="Text Box 8">
          <a:hlinkClick xmlns:r="http://schemas.openxmlformats.org/officeDocument/2006/relationships" r:id="rId5"/>
          <a:extLst>
            <a:ext uri="{FF2B5EF4-FFF2-40B4-BE49-F238E27FC236}">
              <a16:creationId xmlns:a16="http://schemas.microsoft.com/office/drawing/2014/main" id="{4075C1E0-DFA8-431F-BCF6-335BD2FAFEE3}"/>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55" name="Text Box 8">
          <a:hlinkClick xmlns:r="http://schemas.openxmlformats.org/officeDocument/2006/relationships" r:id="rId5"/>
          <a:extLst>
            <a:ext uri="{FF2B5EF4-FFF2-40B4-BE49-F238E27FC236}">
              <a16:creationId xmlns:a16="http://schemas.microsoft.com/office/drawing/2014/main" id="{1B5C229C-927C-4425-953E-5BCA76994899}"/>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56" name="Text Box 8">
          <a:hlinkClick xmlns:r="http://schemas.openxmlformats.org/officeDocument/2006/relationships" r:id="rId5"/>
          <a:extLst>
            <a:ext uri="{FF2B5EF4-FFF2-40B4-BE49-F238E27FC236}">
              <a16:creationId xmlns:a16="http://schemas.microsoft.com/office/drawing/2014/main" id="{18A37172-6A2A-4741-A4E9-5BBBEE1B0FE8}"/>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57" name="Text Box 8">
          <a:hlinkClick xmlns:r="http://schemas.openxmlformats.org/officeDocument/2006/relationships" r:id="rId5"/>
          <a:extLst>
            <a:ext uri="{FF2B5EF4-FFF2-40B4-BE49-F238E27FC236}">
              <a16:creationId xmlns:a16="http://schemas.microsoft.com/office/drawing/2014/main" id="{44B43484-186D-4B61-AF27-5D9E980BC211}"/>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58" name="Text Box 8">
          <a:hlinkClick xmlns:r="http://schemas.openxmlformats.org/officeDocument/2006/relationships" r:id="rId5"/>
          <a:extLst>
            <a:ext uri="{FF2B5EF4-FFF2-40B4-BE49-F238E27FC236}">
              <a16:creationId xmlns:a16="http://schemas.microsoft.com/office/drawing/2014/main" id="{2D49918E-F935-40BB-A3AA-D55B9762B956}"/>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59" name="Text Box 8">
          <a:hlinkClick xmlns:r="http://schemas.openxmlformats.org/officeDocument/2006/relationships" r:id="rId5"/>
          <a:extLst>
            <a:ext uri="{FF2B5EF4-FFF2-40B4-BE49-F238E27FC236}">
              <a16:creationId xmlns:a16="http://schemas.microsoft.com/office/drawing/2014/main" id="{F9B91A70-A1B1-4902-9EF5-90807D2F9434}"/>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60" name="Text Box 8">
          <a:hlinkClick xmlns:r="http://schemas.openxmlformats.org/officeDocument/2006/relationships" r:id="rId5"/>
          <a:extLst>
            <a:ext uri="{FF2B5EF4-FFF2-40B4-BE49-F238E27FC236}">
              <a16:creationId xmlns:a16="http://schemas.microsoft.com/office/drawing/2014/main" id="{322B5DCC-1D28-4EA7-B3AD-9DC1FCA9497F}"/>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61" name="Text Box 8">
          <a:hlinkClick xmlns:r="http://schemas.openxmlformats.org/officeDocument/2006/relationships" r:id="rId5"/>
          <a:extLst>
            <a:ext uri="{FF2B5EF4-FFF2-40B4-BE49-F238E27FC236}">
              <a16:creationId xmlns:a16="http://schemas.microsoft.com/office/drawing/2014/main" id="{C214C0D9-3FFD-4D6A-81E4-8520E646338E}"/>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62" name="Text Box 8">
          <a:hlinkClick xmlns:r="http://schemas.openxmlformats.org/officeDocument/2006/relationships" r:id="rId5"/>
          <a:extLst>
            <a:ext uri="{FF2B5EF4-FFF2-40B4-BE49-F238E27FC236}">
              <a16:creationId xmlns:a16="http://schemas.microsoft.com/office/drawing/2014/main" id="{C7D1A577-6E8A-48A0-B727-ABEF660DE876}"/>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63" name="Text Box 8">
          <a:hlinkClick xmlns:r="http://schemas.openxmlformats.org/officeDocument/2006/relationships" r:id="rId5"/>
          <a:extLst>
            <a:ext uri="{FF2B5EF4-FFF2-40B4-BE49-F238E27FC236}">
              <a16:creationId xmlns:a16="http://schemas.microsoft.com/office/drawing/2014/main" id="{634199A4-7C34-4A8A-8C5E-285CCF490827}"/>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64" name="Text Box 8">
          <a:hlinkClick xmlns:r="http://schemas.openxmlformats.org/officeDocument/2006/relationships" r:id="rId5"/>
          <a:extLst>
            <a:ext uri="{FF2B5EF4-FFF2-40B4-BE49-F238E27FC236}">
              <a16:creationId xmlns:a16="http://schemas.microsoft.com/office/drawing/2014/main" id="{0761414F-57A3-4C0B-891F-377D14955CD0}"/>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65" name="Text Box 8">
          <a:hlinkClick xmlns:r="http://schemas.openxmlformats.org/officeDocument/2006/relationships" r:id="rId5"/>
          <a:extLst>
            <a:ext uri="{FF2B5EF4-FFF2-40B4-BE49-F238E27FC236}">
              <a16:creationId xmlns:a16="http://schemas.microsoft.com/office/drawing/2014/main" id="{DDFEFB80-D0BF-42D4-9423-F23DD801F5E3}"/>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47625</xdr:rowOff>
    </xdr:from>
    <xdr:to>
      <xdr:col>1</xdr:col>
      <xdr:colOff>511175</xdr:colOff>
      <xdr:row>6</xdr:row>
      <xdr:rowOff>92076</xdr:rowOff>
    </xdr:to>
    <xdr:sp macro="" textlink="">
      <xdr:nvSpPr>
        <xdr:cNvPr id="2" name="Text Box 12">
          <a:hlinkClick xmlns:r="http://schemas.openxmlformats.org/officeDocument/2006/relationships" r:id="rId1"/>
          <a:extLst>
            <a:ext uri="{FF2B5EF4-FFF2-40B4-BE49-F238E27FC236}">
              <a16:creationId xmlns:a16="http://schemas.microsoft.com/office/drawing/2014/main" id="{00000000-0008-0000-0500-000002000000}"/>
            </a:ext>
          </a:extLst>
        </xdr:cNvPr>
        <xdr:cNvSpPr txBox="1">
          <a:spLocks noChangeArrowheads="1"/>
        </xdr:cNvSpPr>
      </xdr:nvSpPr>
      <xdr:spPr bwMode="auto">
        <a:xfrm>
          <a:off x="3578225" y="16690975"/>
          <a:ext cx="266700" cy="244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[12]</a:t>
          </a:r>
        </a:p>
      </xdr:txBody>
    </xdr:sp>
    <xdr:clientData/>
  </xdr:twoCellAnchor>
  <xdr:twoCellAnchor editAs="oneCell">
    <xdr:from>
      <xdr:col>4</xdr:col>
      <xdr:colOff>295275</xdr:colOff>
      <xdr:row>7</xdr:row>
      <xdr:rowOff>28575</xdr:rowOff>
    </xdr:from>
    <xdr:to>
      <xdr:col>4</xdr:col>
      <xdr:colOff>549275</xdr:colOff>
      <xdr:row>8</xdr:row>
      <xdr:rowOff>1681</xdr:rowOff>
    </xdr:to>
    <xdr:sp macro="" textlink="">
      <xdr:nvSpPr>
        <xdr:cNvPr id="3" name="Text Box 13">
          <a:hlinkClick xmlns:r="http://schemas.openxmlformats.org/officeDocument/2006/relationships" r:id="rId2"/>
          <a:extLst>
            <a:ext uri="{FF2B5EF4-FFF2-40B4-BE49-F238E27FC236}">
              <a16:creationId xmlns:a16="http://schemas.microsoft.com/office/drawing/2014/main" id="{00000000-0008-0000-0500-000003000000}"/>
            </a:ext>
          </a:extLst>
        </xdr:cNvPr>
        <xdr:cNvSpPr txBox="1">
          <a:spLocks noChangeArrowheads="1"/>
        </xdr:cNvSpPr>
      </xdr:nvSpPr>
      <xdr:spPr bwMode="auto">
        <a:xfrm>
          <a:off x="6492875" y="17027525"/>
          <a:ext cx="247650" cy="1968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[13]</a:t>
          </a:r>
        </a:p>
      </xdr:txBody>
    </xdr:sp>
    <xdr:clientData/>
  </xdr:twoCellAnchor>
  <xdr:twoCellAnchor editAs="oneCell">
    <xdr:from>
      <xdr:col>0</xdr:col>
      <xdr:colOff>1171575</xdr:colOff>
      <xdr:row>12</xdr:row>
      <xdr:rowOff>38100</xdr:rowOff>
    </xdr:from>
    <xdr:to>
      <xdr:col>0</xdr:col>
      <xdr:colOff>1425575</xdr:colOff>
      <xdr:row>13</xdr:row>
      <xdr:rowOff>34925</xdr:rowOff>
    </xdr:to>
    <xdr:sp macro="" textlink="">
      <xdr:nvSpPr>
        <xdr:cNvPr id="4" name="Text Box 14">
          <a:hlinkClick xmlns:r="http://schemas.openxmlformats.org/officeDocument/2006/relationships" r:id="rId3"/>
          <a:extLst>
            <a:ext uri="{FF2B5EF4-FFF2-40B4-BE49-F238E27FC236}">
              <a16:creationId xmlns:a16="http://schemas.microsoft.com/office/drawing/2014/main" id="{00000000-0008-0000-0500-000004000000}"/>
            </a:ext>
          </a:extLst>
        </xdr:cNvPr>
        <xdr:cNvSpPr txBox="1">
          <a:spLocks noChangeArrowheads="1"/>
        </xdr:cNvSpPr>
      </xdr:nvSpPr>
      <xdr:spPr bwMode="auto">
        <a:xfrm>
          <a:off x="1412875" y="17926050"/>
          <a:ext cx="247650" cy="1968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[14]</a:t>
          </a:r>
        </a:p>
      </xdr:txBody>
    </xdr:sp>
    <xdr:clientData/>
  </xdr:twoCellAnchor>
  <xdr:twoCellAnchor editAs="oneCell">
    <xdr:from>
      <xdr:col>0</xdr:col>
      <xdr:colOff>1752600</xdr:colOff>
      <xdr:row>15</xdr:row>
      <xdr:rowOff>28575</xdr:rowOff>
    </xdr:from>
    <xdr:to>
      <xdr:col>0</xdr:col>
      <xdr:colOff>2000250</xdr:colOff>
      <xdr:row>16</xdr:row>
      <xdr:rowOff>25400</xdr:rowOff>
    </xdr:to>
    <xdr:sp macro="" textlink="">
      <xdr:nvSpPr>
        <xdr:cNvPr id="5" name="Text Box 15">
          <a:hlinkClick xmlns:r="http://schemas.openxmlformats.org/officeDocument/2006/relationships" r:id="rId4"/>
          <a:extLst>
            <a:ext uri="{FF2B5EF4-FFF2-40B4-BE49-F238E27FC236}">
              <a16:creationId xmlns:a16="http://schemas.microsoft.com/office/drawing/2014/main" id="{00000000-0008-0000-0500-000005000000}"/>
            </a:ext>
          </a:extLst>
        </xdr:cNvPr>
        <xdr:cNvSpPr txBox="1">
          <a:spLocks noChangeArrowheads="1"/>
        </xdr:cNvSpPr>
      </xdr:nvSpPr>
      <xdr:spPr bwMode="auto">
        <a:xfrm>
          <a:off x="1993900" y="18449925"/>
          <a:ext cx="247650" cy="1968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[15]</a:t>
          </a:r>
        </a:p>
      </xdr:txBody>
    </xdr:sp>
    <xdr:clientData/>
  </xdr:twoCellAnchor>
  <xdr:twoCellAnchor editAs="oneCell">
    <xdr:from>
      <xdr:col>1</xdr:col>
      <xdr:colOff>28575</xdr:colOff>
      <xdr:row>20</xdr:row>
      <xdr:rowOff>28575</xdr:rowOff>
    </xdr:from>
    <xdr:to>
      <xdr:col>1</xdr:col>
      <xdr:colOff>282575</xdr:colOff>
      <xdr:row>21</xdr:row>
      <xdr:rowOff>25400</xdr:rowOff>
    </xdr:to>
    <xdr:sp macro="" textlink="">
      <xdr:nvSpPr>
        <xdr:cNvPr id="6" name="Text Box 16">
          <a:hlinkClick xmlns:r="http://schemas.openxmlformats.org/officeDocument/2006/relationships" r:id="rId5"/>
          <a:extLst>
            <a:ext uri="{FF2B5EF4-FFF2-40B4-BE49-F238E27FC236}">
              <a16:creationId xmlns:a16="http://schemas.microsoft.com/office/drawing/2014/main" id="{00000000-0008-0000-0500-000006000000}"/>
            </a:ext>
          </a:extLst>
        </xdr:cNvPr>
        <xdr:cNvSpPr txBox="1">
          <a:spLocks noChangeArrowheads="1"/>
        </xdr:cNvSpPr>
      </xdr:nvSpPr>
      <xdr:spPr bwMode="auto">
        <a:xfrm>
          <a:off x="3368675" y="19338925"/>
          <a:ext cx="247650" cy="1968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[16]</a:t>
          </a:r>
        </a:p>
      </xdr:txBody>
    </xdr:sp>
    <xdr:clientData/>
  </xdr:twoCellAnchor>
  <xdr:twoCellAnchor editAs="oneCell">
    <xdr:from>
      <xdr:col>0</xdr:col>
      <xdr:colOff>2133600</xdr:colOff>
      <xdr:row>3</xdr:row>
      <xdr:rowOff>28575</xdr:rowOff>
    </xdr:from>
    <xdr:to>
      <xdr:col>0</xdr:col>
      <xdr:colOff>2400300</xdr:colOff>
      <xdr:row>4</xdr:row>
      <xdr:rowOff>73025</xdr:rowOff>
    </xdr:to>
    <xdr:sp macro="" textlink="">
      <xdr:nvSpPr>
        <xdr:cNvPr id="7" name="Text Box 11">
          <a:hlinkClick xmlns:r="http://schemas.openxmlformats.org/officeDocument/2006/relationships" r:id="rId6"/>
          <a:extLst>
            <a:ext uri="{FF2B5EF4-FFF2-40B4-BE49-F238E27FC236}">
              <a16:creationId xmlns:a16="http://schemas.microsoft.com/office/drawing/2014/main" id="{00000000-0008-0000-0500-000007000000}"/>
            </a:ext>
          </a:extLst>
        </xdr:cNvPr>
        <xdr:cNvSpPr txBox="1">
          <a:spLocks noChangeArrowheads="1"/>
        </xdr:cNvSpPr>
      </xdr:nvSpPr>
      <xdr:spPr bwMode="auto">
        <a:xfrm>
          <a:off x="2362200" y="13306425"/>
          <a:ext cx="266700"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[11]</a:t>
          </a:r>
        </a:p>
      </xdr:txBody>
    </xdr:sp>
    <xdr:clientData/>
  </xdr:twoCellAnchor>
  <xdr:oneCellAnchor>
    <xdr:from>
      <xdr:col>134</xdr:col>
      <xdr:colOff>752475</xdr:colOff>
      <xdr:row>3</xdr:row>
      <xdr:rowOff>114300</xdr:rowOff>
    </xdr:from>
    <xdr:ext cx="59657" cy="165287"/>
    <xdr:sp macro="" textlink="">
      <xdr:nvSpPr>
        <xdr:cNvPr id="8" name="Text Box 8">
          <a:hlinkClick xmlns:r="http://schemas.openxmlformats.org/officeDocument/2006/relationships" r:id="rId7"/>
          <a:extLst>
            <a:ext uri="{FF2B5EF4-FFF2-40B4-BE49-F238E27FC236}">
              <a16:creationId xmlns:a16="http://schemas.microsoft.com/office/drawing/2014/main" id="{00000000-0008-0000-0500-000008000000}"/>
            </a:ext>
          </a:extLst>
        </xdr:cNvPr>
        <xdr:cNvSpPr txBox="1">
          <a:spLocks noChangeArrowheads="1"/>
        </xdr:cNvSpPr>
      </xdr:nvSpPr>
      <xdr:spPr bwMode="auto">
        <a:xfrm>
          <a:off x="91592400" y="504825"/>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9" name="Text Box 8">
          <a:hlinkClick xmlns:r="http://schemas.openxmlformats.org/officeDocument/2006/relationships" r:id="rId7"/>
          <a:extLst>
            <a:ext uri="{FF2B5EF4-FFF2-40B4-BE49-F238E27FC236}">
              <a16:creationId xmlns:a16="http://schemas.microsoft.com/office/drawing/2014/main" id="{00000000-0008-0000-0500-000009000000}"/>
            </a:ext>
          </a:extLst>
        </xdr:cNvPr>
        <xdr:cNvSpPr txBox="1">
          <a:spLocks noChangeArrowheads="1"/>
        </xdr:cNvSpPr>
      </xdr:nvSpPr>
      <xdr:spPr bwMode="auto">
        <a:xfrm>
          <a:off x="91592400" y="504825"/>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0" name="Text Box 8">
          <a:hlinkClick xmlns:r="http://schemas.openxmlformats.org/officeDocument/2006/relationships" r:id="rId7"/>
          <a:extLst>
            <a:ext uri="{FF2B5EF4-FFF2-40B4-BE49-F238E27FC236}">
              <a16:creationId xmlns:a16="http://schemas.microsoft.com/office/drawing/2014/main" id="{00000000-0008-0000-0500-00000A000000}"/>
            </a:ext>
          </a:extLst>
        </xdr:cNvPr>
        <xdr:cNvSpPr txBox="1">
          <a:spLocks noChangeArrowheads="1"/>
        </xdr:cNvSpPr>
      </xdr:nvSpPr>
      <xdr:spPr bwMode="auto">
        <a:xfrm>
          <a:off x="91592400" y="504825"/>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1" name="Text Box 8">
          <a:hlinkClick xmlns:r="http://schemas.openxmlformats.org/officeDocument/2006/relationships" r:id="rId7"/>
          <a:extLst>
            <a:ext uri="{FF2B5EF4-FFF2-40B4-BE49-F238E27FC236}">
              <a16:creationId xmlns:a16="http://schemas.microsoft.com/office/drawing/2014/main" id="{00000000-0008-0000-0500-00000B000000}"/>
            </a:ext>
          </a:extLst>
        </xdr:cNvPr>
        <xdr:cNvSpPr txBox="1">
          <a:spLocks noChangeArrowheads="1"/>
        </xdr:cNvSpPr>
      </xdr:nvSpPr>
      <xdr:spPr bwMode="auto">
        <a:xfrm>
          <a:off x="91592400" y="504825"/>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2" name="Text Box 8">
          <a:hlinkClick xmlns:r="http://schemas.openxmlformats.org/officeDocument/2006/relationships" r:id="rId7"/>
          <a:extLst>
            <a:ext uri="{FF2B5EF4-FFF2-40B4-BE49-F238E27FC236}">
              <a16:creationId xmlns:a16="http://schemas.microsoft.com/office/drawing/2014/main" id="{00000000-0008-0000-0500-00000C000000}"/>
            </a:ext>
          </a:extLst>
        </xdr:cNvPr>
        <xdr:cNvSpPr txBox="1">
          <a:spLocks noChangeArrowheads="1"/>
        </xdr:cNvSpPr>
      </xdr:nvSpPr>
      <xdr:spPr bwMode="auto">
        <a:xfrm>
          <a:off x="91592400" y="504825"/>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132</xdr:col>
      <xdr:colOff>752475</xdr:colOff>
      <xdr:row>3</xdr:row>
      <xdr:rowOff>114300</xdr:rowOff>
    </xdr:from>
    <xdr:to>
      <xdr:col>133</xdr:col>
      <xdr:colOff>58537</xdr:colOff>
      <xdr:row>4</xdr:row>
      <xdr:rowOff>63500</xdr:rowOff>
    </xdr:to>
    <xdr:sp macro="" textlink="">
      <xdr:nvSpPr>
        <xdr:cNvPr id="13" name="Text Box 8">
          <a:hlinkClick xmlns:r="http://schemas.openxmlformats.org/officeDocument/2006/relationships" r:id="rId7"/>
          <a:extLst>
            <a:ext uri="{FF2B5EF4-FFF2-40B4-BE49-F238E27FC236}">
              <a16:creationId xmlns:a16="http://schemas.microsoft.com/office/drawing/2014/main" id="{00000000-0008-0000-0500-00000D000000}"/>
            </a:ext>
          </a:extLst>
        </xdr:cNvPr>
        <xdr:cNvSpPr txBox="1">
          <a:spLocks noChangeArrowheads="1"/>
        </xdr:cNvSpPr>
      </xdr:nvSpPr>
      <xdr:spPr bwMode="auto">
        <a:xfrm>
          <a:off x="94942025" y="476250"/>
          <a:ext cx="61712"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3</xdr:row>
      <xdr:rowOff>114300</xdr:rowOff>
    </xdr:from>
    <xdr:to>
      <xdr:col>133</xdr:col>
      <xdr:colOff>58537</xdr:colOff>
      <xdr:row>4</xdr:row>
      <xdr:rowOff>63500</xdr:rowOff>
    </xdr:to>
    <xdr:sp macro="" textlink="">
      <xdr:nvSpPr>
        <xdr:cNvPr id="14" name="Text Box 8">
          <a:hlinkClick xmlns:r="http://schemas.openxmlformats.org/officeDocument/2006/relationships" r:id="rId7"/>
          <a:extLst>
            <a:ext uri="{FF2B5EF4-FFF2-40B4-BE49-F238E27FC236}">
              <a16:creationId xmlns:a16="http://schemas.microsoft.com/office/drawing/2014/main" id="{00000000-0008-0000-0500-00000E000000}"/>
            </a:ext>
          </a:extLst>
        </xdr:cNvPr>
        <xdr:cNvSpPr txBox="1">
          <a:spLocks noChangeArrowheads="1"/>
        </xdr:cNvSpPr>
      </xdr:nvSpPr>
      <xdr:spPr bwMode="auto">
        <a:xfrm>
          <a:off x="94942025" y="476250"/>
          <a:ext cx="61712"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3</xdr:row>
      <xdr:rowOff>114300</xdr:rowOff>
    </xdr:from>
    <xdr:to>
      <xdr:col>133</xdr:col>
      <xdr:colOff>58537</xdr:colOff>
      <xdr:row>4</xdr:row>
      <xdr:rowOff>63500</xdr:rowOff>
    </xdr:to>
    <xdr:sp macro="" textlink="">
      <xdr:nvSpPr>
        <xdr:cNvPr id="15" name="Text Box 8">
          <a:hlinkClick xmlns:r="http://schemas.openxmlformats.org/officeDocument/2006/relationships" r:id="rId7"/>
          <a:extLst>
            <a:ext uri="{FF2B5EF4-FFF2-40B4-BE49-F238E27FC236}">
              <a16:creationId xmlns:a16="http://schemas.microsoft.com/office/drawing/2014/main" id="{00000000-0008-0000-0500-00000F000000}"/>
            </a:ext>
          </a:extLst>
        </xdr:cNvPr>
        <xdr:cNvSpPr txBox="1">
          <a:spLocks noChangeArrowheads="1"/>
        </xdr:cNvSpPr>
      </xdr:nvSpPr>
      <xdr:spPr bwMode="auto">
        <a:xfrm>
          <a:off x="94942025" y="476250"/>
          <a:ext cx="61712"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3</xdr:row>
      <xdr:rowOff>114300</xdr:rowOff>
    </xdr:from>
    <xdr:to>
      <xdr:col>133</xdr:col>
      <xdr:colOff>58537</xdr:colOff>
      <xdr:row>4</xdr:row>
      <xdr:rowOff>63500</xdr:rowOff>
    </xdr:to>
    <xdr:sp macro="" textlink="">
      <xdr:nvSpPr>
        <xdr:cNvPr id="16" name="Text Box 8">
          <a:hlinkClick xmlns:r="http://schemas.openxmlformats.org/officeDocument/2006/relationships" r:id="rId7"/>
          <a:extLst>
            <a:ext uri="{FF2B5EF4-FFF2-40B4-BE49-F238E27FC236}">
              <a16:creationId xmlns:a16="http://schemas.microsoft.com/office/drawing/2014/main" id="{00000000-0008-0000-0500-000010000000}"/>
            </a:ext>
          </a:extLst>
        </xdr:cNvPr>
        <xdr:cNvSpPr txBox="1">
          <a:spLocks noChangeArrowheads="1"/>
        </xdr:cNvSpPr>
      </xdr:nvSpPr>
      <xdr:spPr bwMode="auto">
        <a:xfrm>
          <a:off x="94942025" y="476250"/>
          <a:ext cx="61712"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3</xdr:row>
      <xdr:rowOff>114300</xdr:rowOff>
    </xdr:from>
    <xdr:to>
      <xdr:col>133</xdr:col>
      <xdr:colOff>58537</xdr:colOff>
      <xdr:row>4</xdr:row>
      <xdr:rowOff>63500</xdr:rowOff>
    </xdr:to>
    <xdr:sp macro="" textlink="">
      <xdr:nvSpPr>
        <xdr:cNvPr id="17" name="Text Box 8">
          <a:hlinkClick xmlns:r="http://schemas.openxmlformats.org/officeDocument/2006/relationships" r:id="rId7"/>
          <a:extLst>
            <a:ext uri="{FF2B5EF4-FFF2-40B4-BE49-F238E27FC236}">
              <a16:creationId xmlns:a16="http://schemas.microsoft.com/office/drawing/2014/main" id="{00000000-0008-0000-0500-000011000000}"/>
            </a:ext>
          </a:extLst>
        </xdr:cNvPr>
        <xdr:cNvSpPr txBox="1">
          <a:spLocks noChangeArrowheads="1"/>
        </xdr:cNvSpPr>
      </xdr:nvSpPr>
      <xdr:spPr bwMode="auto">
        <a:xfrm>
          <a:off x="94942025" y="476250"/>
          <a:ext cx="61712"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133</xdr:col>
      <xdr:colOff>752475</xdr:colOff>
      <xdr:row>3</xdr:row>
      <xdr:rowOff>114300</xdr:rowOff>
    </xdr:from>
    <xdr:ext cx="59657" cy="165287"/>
    <xdr:sp macro="" textlink="">
      <xdr:nvSpPr>
        <xdr:cNvPr id="18" name="Text Box 8">
          <a:hlinkClick xmlns:r="http://schemas.openxmlformats.org/officeDocument/2006/relationships" r:id="rId7"/>
          <a:extLst>
            <a:ext uri="{FF2B5EF4-FFF2-40B4-BE49-F238E27FC236}">
              <a16:creationId xmlns:a16="http://schemas.microsoft.com/office/drawing/2014/main" id="{00000000-0008-0000-0500-000012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19" name="Text Box 8">
          <a:hlinkClick xmlns:r="http://schemas.openxmlformats.org/officeDocument/2006/relationships" r:id="rId7"/>
          <a:extLst>
            <a:ext uri="{FF2B5EF4-FFF2-40B4-BE49-F238E27FC236}">
              <a16:creationId xmlns:a16="http://schemas.microsoft.com/office/drawing/2014/main" id="{00000000-0008-0000-0500-000013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20" name="Text Box 8">
          <a:hlinkClick xmlns:r="http://schemas.openxmlformats.org/officeDocument/2006/relationships" r:id="rId7"/>
          <a:extLst>
            <a:ext uri="{FF2B5EF4-FFF2-40B4-BE49-F238E27FC236}">
              <a16:creationId xmlns:a16="http://schemas.microsoft.com/office/drawing/2014/main" id="{00000000-0008-0000-0500-000014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21" name="Text Box 8">
          <a:hlinkClick xmlns:r="http://schemas.openxmlformats.org/officeDocument/2006/relationships" r:id="rId7"/>
          <a:extLst>
            <a:ext uri="{FF2B5EF4-FFF2-40B4-BE49-F238E27FC236}">
              <a16:creationId xmlns:a16="http://schemas.microsoft.com/office/drawing/2014/main" id="{00000000-0008-0000-0500-000015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22" name="Text Box 8">
          <a:hlinkClick xmlns:r="http://schemas.openxmlformats.org/officeDocument/2006/relationships" r:id="rId7"/>
          <a:extLst>
            <a:ext uri="{FF2B5EF4-FFF2-40B4-BE49-F238E27FC236}">
              <a16:creationId xmlns:a16="http://schemas.microsoft.com/office/drawing/2014/main" id="{00000000-0008-0000-0500-000016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23" name="Text Box 8">
          <a:hlinkClick xmlns:r="http://schemas.openxmlformats.org/officeDocument/2006/relationships" r:id="rId7"/>
          <a:extLst>
            <a:ext uri="{FF2B5EF4-FFF2-40B4-BE49-F238E27FC236}">
              <a16:creationId xmlns:a16="http://schemas.microsoft.com/office/drawing/2014/main" id="{00000000-0008-0000-0500-000017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24" name="Text Box 8">
          <a:hlinkClick xmlns:r="http://schemas.openxmlformats.org/officeDocument/2006/relationships" r:id="rId7"/>
          <a:extLst>
            <a:ext uri="{FF2B5EF4-FFF2-40B4-BE49-F238E27FC236}">
              <a16:creationId xmlns:a16="http://schemas.microsoft.com/office/drawing/2014/main" id="{00000000-0008-0000-0500-000018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25" name="Text Box 8">
          <a:hlinkClick xmlns:r="http://schemas.openxmlformats.org/officeDocument/2006/relationships" r:id="rId7"/>
          <a:extLst>
            <a:ext uri="{FF2B5EF4-FFF2-40B4-BE49-F238E27FC236}">
              <a16:creationId xmlns:a16="http://schemas.microsoft.com/office/drawing/2014/main" id="{00000000-0008-0000-0500-000019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26" name="Text Box 8">
          <a:hlinkClick xmlns:r="http://schemas.openxmlformats.org/officeDocument/2006/relationships" r:id="rId7"/>
          <a:extLst>
            <a:ext uri="{FF2B5EF4-FFF2-40B4-BE49-F238E27FC236}">
              <a16:creationId xmlns:a16="http://schemas.microsoft.com/office/drawing/2014/main" id="{00000000-0008-0000-0500-00001A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27" name="Text Box 8">
          <a:hlinkClick xmlns:r="http://schemas.openxmlformats.org/officeDocument/2006/relationships" r:id="rId7"/>
          <a:extLst>
            <a:ext uri="{FF2B5EF4-FFF2-40B4-BE49-F238E27FC236}">
              <a16:creationId xmlns:a16="http://schemas.microsoft.com/office/drawing/2014/main" id="{00000000-0008-0000-0500-00001B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65287"/>
    <xdr:sp macro="" textlink="">
      <xdr:nvSpPr>
        <xdr:cNvPr id="28" name="Text Box 8">
          <a:hlinkClick xmlns:r="http://schemas.openxmlformats.org/officeDocument/2006/relationships" r:id="rId7"/>
          <a:extLst>
            <a:ext uri="{FF2B5EF4-FFF2-40B4-BE49-F238E27FC236}">
              <a16:creationId xmlns:a16="http://schemas.microsoft.com/office/drawing/2014/main" id="{00000000-0008-0000-0500-00001C000000}"/>
            </a:ext>
          </a:extLst>
        </xdr:cNvPr>
        <xdr:cNvSpPr txBox="1">
          <a:spLocks noChangeArrowheads="1"/>
        </xdr:cNvSpPr>
      </xdr:nvSpPr>
      <xdr:spPr bwMode="auto">
        <a:xfrm>
          <a:off x="965231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65287"/>
    <xdr:sp macro="" textlink="">
      <xdr:nvSpPr>
        <xdr:cNvPr id="29" name="Text Box 8">
          <a:hlinkClick xmlns:r="http://schemas.openxmlformats.org/officeDocument/2006/relationships" r:id="rId7"/>
          <a:extLst>
            <a:ext uri="{FF2B5EF4-FFF2-40B4-BE49-F238E27FC236}">
              <a16:creationId xmlns:a16="http://schemas.microsoft.com/office/drawing/2014/main" id="{00000000-0008-0000-0500-00001D000000}"/>
            </a:ext>
          </a:extLst>
        </xdr:cNvPr>
        <xdr:cNvSpPr txBox="1">
          <a:spLocks noChangeArrowheads="1"/>
        </xdr:cNvSpPr>
      </xdr:nvSpPr>
      <xdr:spPr bwMode="auto">
        <a:xfrm>
          <a:off x="965231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65287"/>
    <xdr:sp macro="" textlink="">
      <xdr:nvSpPr>
        <xdr:cNvPr id="30" name="Text Box 8">
          <a:hlinkClick xmlns:r="http://schemas.openxmlformats.org/officeDocument/2006/relationships" r:id="rId7"/>
          <a:extLst>
            <a:ext uri="{FF2B5EF4-FFF2-40B4-BE49-F238E27FC236}">
              <a16:creationId xmlns:a16="http://schemas.microsoft.com/office/drawing/2014/main" id="{00000000-0008-0000-0500-00001E000000}"/>
            </a:ext>
          </a:extLst>
        </xdr:cNvPr>
        <xdr:cNvSpPr txBox="1">
          <a:spLocks noChangeArrowheads="1"/>
        </xdr:cNvSpPr>
      </xdr:nvSpPr>
      <xdr:spPr bwMode="auto">
        <a:xfrm>
          <a:off x="965231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65287"/>
    <xdr:sp macro="" textlink="">
      <xdr:nvSpPr>
        <xdr:cNvPr id="31" name="Text Box 8">
          <a:hlinkClick xmlns:r="http://schemas.openxmlformats.org/officeDocument/2006/relationships" r:id="rId7"/>
          <a:extLst>
            <a:ext uri="{FF2B5EF4-FFF2-40B4-BE49-F238E27FC236}">
              <a16:creationId xmlns:a16="http://schemas.microsoft.com/office/drawing/2014/main" id="{00000000-0008-0000-0500-00001F000000}"/>
            </a:ext>
          </a:extLst>
        </xdr:cNvPr>
        <xdr:cNvSpPr txBox="1">
          <a:spLocks noChangeArrowheads="1"/>
        </xdr:cNvSpPr>
      </xdr:nvSpPr>
      <xdr:spPr bwMode="auto">
        <a:xfrm>
          <a:off x="965231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65287"/>
    <xdr:sp macro="" textlink="">
      <xdr:nvSpPr>
        <xdr:cNvPr id="32" name="Text Box 8">
          <a:hlinkClick xmlns:r="http://schemas.openxmlformats.org/officeDocument/2006/relationships" r:id="rId7"/>
          <a:extLst>
            <a:ext uri="{FF2B5EF4-FFF2-40B4-BE49-F238E27FC236}">
              <a16:creationId xmlns:a16="http://schemas.microsoft.com/office/drawing/2014/main" id="{00000000-0008-0000-0500-000020000000}"/>
            </a:ext>
          </a:extLst>
        </xdr:cNvPr>
        <xdr:cNvSpPr txBox="1">
          <a:spLocks noChangeArrowheads="1"/>
        </xdr:cNvSpPr>
      </xdr:nvSpPr>
      <xdr:spPr bwMode="auto">
        <a:xfrm>
          <a:off x="965231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136</xdr:col>
      <xdr:colOff>752475</xdr:colOff>
      <xdr:row>3</xdr:row>
      <xdr:rowOff>114300</xdr:rowOff>
    </xdr:from>
    <xdr:to>
      <xdr:col>137</xdr:col>
      <xdr:colOff>69554</xdr:colOff>
      <xdr:row>4</xdr:row>
      <xdr:rowOff>63500</xdr:rowOff>
    </xdr:to>
    <xdr:sp macro="" textlink="">
      <xdr:nvSpPr>
        <xdr:cNvPr id="33" name="Text Box 8">
          <a:hlinkClick xmlns:r="http://schemas.openxmlformats.org/officeDocument/2006/relationships" r:id="rId7"/>
          <a:extLst>
            <a:ext uri="{FF2B5EF4-FFF2-40B4-BE49-F238E27FC236}">
              <a16:creationId xmlns:a16="http://schemas.microsoft.com/office/drawing/2014/main" id="{00000000-0008-0000-0500-000021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34" name="Text Box 8">
          <a:hlinkClick xmlns:r="http://schemas.openxmlformats.org/officeDocument/2006/relationships" r:id="rId7"/>
          <a:extLst>
            <a:ext uri="{FF2B5EF4-FFF2-40B4-BE49-F238E27FC236}">
              <a16:creationId xmlns:a16="http://schemas.microsoft.com/office/drawing/2014/main" id="{00000000-0008-0000-0500-000022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35" name="Text Box 8">
          <a:hlinkClick xmlns:r="http://schemas.openxmlformats.org/officeDocument/2006/relationships" r:id="rId7"/>
          <a:extLst>
            <a:ext uri="{FF2B5EF4-FFF2-40B4-BE49-F238E27FC236}">
              <a16:creationId xmlns:a16="http://schemas.microsoft.com/office/drawing/2014/main" id="{00000000-0008-0000-0500-000023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36" name="Text Box 8">
          <a:hlinkClick xmlns:r="http://schemas.openxmlformats.org/officeDocument/2006/relationships" r:id="rId7"/>
          <a:extLst>
            <a:ext uri="{FF2B5EF4-FFF2-40B4-BE49-F238E27FC236}">
              <a16:creationId xmlns:a16="http://schemas.microsoft.com/office/drawing/2014/main" id="{00000000-0008-0000-0500-000024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37" name="Text Box 8">
          <a:hlinkClick xmlns:r="http://schemas.openxmlformats.org/officeDocument/2006/relationships" r:id="rId7"/>
          <a:extLst>
            <a:ext uri="{FF2B5EF4-FFF2-40B4-BE49-F238E27FC236}">
              <a16:creationId xmlns:a16="http://schemas.microsoft.com/office/drawing/2014/main" id="{00000000-0008-0000-0500-000025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68886</xdr:colOff>
      <xdr:row>4</xdr:row>
      <xdr:rowOff>63500</xdr:rowOff>
    </xdr:to>
    <xdr:sp macro="" textlink="">
      <xdr:nvSpPr>
        <xdr:cNvPr id="38" name="Text Box 8">
          <a:hlinkClick xmlns:r="http://schemas.openxmlformats.org/officeDocument/2006/relationships" r:id="rId7"/>
          <a:extLst>
            <a:ext uri="{FF2B5EF4-FFF2-40B4-BE49-F238E27FC236}">
              <a16:creationId xmlns:a16="http://schemas.microsoft.com/office/drawing/2014/main" id="{00000000-0008-0000-0500-000026000000}"/>
            </a:ext>
          </a:extLst>
        </xdr:cNvPr>
        <xdr:cNvSpPr txBox="1">
          <a:spLocks noChangeArrowheads="1"/>
        </xdr:cNvSpPr>
      </xdr:nvSpPr>
      <xdr:spPr bwMode="auto">
        <a:xfrm>
          <a:off x="97024825" y="476250"/>
          <a:ext cx="6328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68886</xdr:colOff>
      <xdr:row>4</xdr:row>
      <xdr:rowOff>63500</xdr:rowOff>
    </xdr:to>
    <xdr:sp macro="" textlink="">
      <xdr:nvSpPr>
        <xdr:cNvPr id="39" name="Text Box 8">
          <a:hlinkClick xmlns:r="http://schemas.openxmlformats.org/officeDocument/2006/relationships" r:id="rId7"/>
          <a:extLst>
            <a:ext uri="{FF2B5EF4-FFF2-40B4-BE49-F238E27FC236}">
              <a16:creationId xmlns:a16="http://schemas.microsoft.com/office/drawing/2014/main" id="{00000000-0008-0000-0500-000027000000}"/>
            </a:ext>
          </a:extLst>
        </xdr:cNvPr>
        <xdr:cNvSpPr txBox="1">
          <a:spLocks noChangeArrowheads="1"/>
        </xdr:cNvSpPr>
      </xdr:nvSpPr>
      <xdr:spPr bwMode="auto">
        <a:xfrm>
          <a:off x="97024825" y="476250"/>
          <a:ext cx="6328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68886</xdr:colOff>
      <xdr:row>4</xdr:row>
      <xdr:rowOff>63500</xdr:rowOff>
    </xdr:to>
    <xdr:sp macro="" textlink="">
      <xdr:nvSpPr>
        <xdr:cNvPr id="40" name="Text Box 8">
          <a:hlinkClick xmlns:r="http://schemas.openxmlformats.org/officeDocument/2006/relationships" r:id="rId7"/>
          <a:extLst>
            <a:ext uri="{FF2B5EF4-FFF2-40B4-BE49-F238E27FC236}">
              <a16:creationId xmlns:a16="http://schemas.microsoft.com/office/drawing/2014/main" id="{00000000-0008-0000-0500-000028000000}"/>
            </a:ext>
          </a:extLst>
        </xdr:cNvPr>
        <xdr:cNvSpPr txBox="1">
          <a:spLocks noChangeArrowheads="1"/>
        </xdr:cNvSpPr>
      </xdr:nvSpPr>
      <xdr:spPr bwMode="auto">
        <a:xfrm>
          <a:off x="97024825" y="476250"/>
          <a:ext cx="6328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68886</xdr:colOff>
      <xdr:row>4</xdr:row>
      <xdr:rowOff>63500</xdr:rowOff>
    </xdr:to>
    <xdr:sp macro="" textlink="">
      <xdr:nvSpPr>
        <xdr:cNvPr id="41" name="Text Box 8">
          <a:hlinkClick xmlns:r="http://schemas.openxmlformats.org/officeDocument/2006/relationships" r:id="rId7"/>
          <a:extLst>
            <a:ext uri="{FF2B5EF4-FFF2-40B4-BE49-F238E27FC236}">
              <a16:creationId xmlns:a16="http://schemas.microsoft.com/office/drawing/2014/main" id="{00000000-0008-0000-0500-000029000000}"/>
            </a:ext>
          </a:extLst>
        </xdr:cNvPr>
        <xdr:cNvSpPr txBox="1">
          <a:spLocks noChangeArrowheads="1"/>
        </xdr:cNvSpPr>
      </xdr:nvSpPr>
      <xdr:spPr bwMode="auto">
        <a:xfrm>
          <a:off x="97024825" y="476250"/>
          <a:ext cx="6328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68886</xdr:colOff>
      <xdr:row>4</xdr:row>
      <xdr:rowOff>63500</xdr:rowOff>
    </xdr:to>
    <xdr:sp macro="" textlink="">
      <xdr:nvSpPr>
        <xdr:cNvPr id="42" name="Text Box 8">
          <a:hlinkClick xmlns:r="http://schemas.openxmlformats.org/officeDocument/2006/relationships" r:id="rId7"/>
          <a:extLst>
            <a:ext uri="{FF2B5EF4-FFF2-40B4-BE49-F238E27FC236}">
              <a16:creationId xmlns:a16="http://schemas.microsoft.com/office/drawing/2014/main" id="{00000000-0008-0000-0500-00002A000000}"/>
            </a:ext>
          </a:extLst>
        </xdr:cNvPr>
        <xdr:cNvSpPr txBox="1">
          <a:spLocks noChangeArrowheads="1"/>
        </xdr:cNvSpPr>
      </xdr:nvSpPr>
      <xdr:spPr bwMode="auto">
        <a:xfrm>
          <a:off x="97024825" y="476250"/>
          <a:ext cx="6328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43" name="Text Box 8">
          <a:hlinkClick xmlns:r="http://schemas.openxmlformats.org/officeDocument/2006/relationships" r:id="rId7"/>
          <a:extLst>
            <a:ext uri="{FF2B5EF4-FFF2-40B4-BE49-F238E27FC236}">
              <a16:creationId xmlns:a16="http://schemas.microsoft.com/office/drawing/2014/main" id="{00000000-0008-0000-0500-00002B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44" name="Text Box 8">
          <a:hlinkClick xmlns:r="http://schemas.openxmlformats.org/officeDocument/2006/relationships" r:id="rId7"/>
          <a:extLst>
            <a:ext uri="{FF2B5EF4-FFF2-40B4-BE49-F238E27FC236}">
              <a16:creationId xmlns:a16="http://schemas.microsoft.com/office/drawing/2014/main" id="{00000000-0008-0000-0500-00002C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45" name="Text Box 8">
          <a:hlinkClick xmlns:r="http://schemas.openxmlformats.org/officeDocument/2006/relationships" r:id="rId7"/>
          <a:extLst>
            <a:ext uri="{FF2B5EF4-FFF2-40B4-BE49-F238E27FC236}">
              <a16:creationId xmlns:a16="http://schemas.microsoft.com/office/drawing/2014/main" id="{00000000-0008-0000-0500-00002D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46" name="Text Box 8">
          <a:hlinkClick xmlns:r="http://schemas.openxmlformats.org/officeDocument/2006/relationships" r:id="rId7"/>
          <a:extLst>
            <a:ext uri="{FF2B5EF4-FFF2-40B4-BE49-F238E27FC236}">
              <a16:creationId xmlns:a16="http://schemas.microsoft.com/office/drawing/2014/main" id="{00000000-0008-0000-0500-00002E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47" name="Text Box 8">
          <a:hlinkClick xmlns:r="http://schemas.openxmlformats.org/officeDocument/2006/relationships" r:id="rId7"/>
          <a:extLst>
            <a:ext uri="{FF2B5EF4-FFF2-40B4-BE49-F238E27FC236}">
              <a16:creationId xmlns:a16="http://schemas.microsoft.com/office/drawing/2014/main" id="{00000000-0008-0000-0500-00002F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131</xdr:col>
      <xdr:colOff>752475</xdr:colOff>
      <xdr:row>3</xdr:row>
      <xdr:rowOff>114300</xdr:rowOff>
    </xdr:from>
    <xdr:ext cx="59657" cy="165287"/>
    <xdr:sp macro="" textlink="">
      <xdr:nvSpPr>
        <xdr:cNvPr id="48" name="Text Box 8">
          <a:hlinkClick xmlns:r="http://schemas.openxmlformats.org/officeDocument/2006/relationships" r:id="rId7"/>
          <a:extLst>
            <a:ext uri="{FF2B5EF4-FFF2-40B4-BE49-F238E27FC236}">
              <a16:creationId xmlns:a16="http://schemas.microsoft.com/office/drawing/2014/main" id="{00000000-0008-0000-0500-000030000000}"/>
            </a:ext>
          </a:extLst>
        </xdr:cNvPr>
        <xdr:cNvSpPr txBox="1">
          <a:spLocks noChangeArrowheads="1"/>
        </xdr:cNvSpPr>
      </xdr:nvSpPr>
      <xdr:spPr bwMode="auto">
        <a:xfrm>
          <a:off x="944022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3</xdr:row>
      <xdr:rowOff>114300</xdr:rowOff>
    </xdr:from>
    <xdr:ext cx="59657" cy="165287"/>
    <xdr:sp macro="" textlink="">
      <xdr:nvSpPr>
        <xdr:cNvPr id="49" name="Text Box 8">
          <a:hlinkClick xmlns:r="http://schemas.openxmlformats.org/officeDocument/2006/relationships" r:id="rId7"/>
          <a:extLst>
            <a:ext uri="{FF2B5EF4-FFF2-40B4-BE49-F238E27FC236}">
              <a16:creationId xmlns:a16="http://schemas.microsoft.com/office/drawing/2014/main" id="{00000000-0008-0000-0500-000031000000}"/>
            </a:ext>
          </a:extLst>
        </xdr:cNvPr>
        <xdr:cNvSpPr txBox="1">
          <a:spLocks noChangeArrowheads="1"/>
        </xdr:cNvSpPr>
      </xdr:nvSpPr>
      <xdr:spPr bwMode="auto">
        <a:xfrm>
          <a:off x="944022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3</xdr:row>
      <xdr:rowOff>114300</xdr:rowOff>
    </xdr:from>
    <xdr:ext cx="59657" cy="165287"/>
    <xdr:sp macro="" textlink="">
      <xdr:nvSpPr>
        <xdr:cNvPr id="50" name="Text Box 8">
          <a:hlinkClick xmlns:r="http://schemas.openxmlformats.org/officeDocument/2006/relationships" r:id="rId7"/>
          <a:extLst>
            <a:ext uri="{FF2B5EF4-FFF2-40B4-BE49-F238E27FC236}">
              <a16:creationId xmlns:a16="http://schemas.microsoft.com/office/drawing/2014/main" id="{00000000-0008-0000-0500-000032000000}"/>
            </a:ext>
          </a:extLst>
        </xdr:cNvPr>
        <xdr:cNvSpPr txBox="1">
          <a:spLocks noChangeArrowheads="1"/>
        </xdr:cNvSpPr>
      </xdr:nvSpPr>
      <xdr:spPr bwMode="auto">
        <a:xfrm>
          <a:off x="944022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3</xdr:row>
      <xdr:rowOff>114300</xdr:rowOff>
    </xdr:from>
    <xdr:ext cx="59657" cy="165287"/>
    <xdr:sp macro="" textlink="">
      <xdr:nvSpPr>
        <xdr:cNvPr id="51" name="Text Box 8">
          <a:hlinkClick xmlns:r="http://schemas.openxmlformats.org/officeDocument/2006/relationships" r:id="rId7"/>
          <a:extLst>
            <a:ext uri="{FF2B5EF4-FFF2-40B4-BE49-F238E27FC236}">
              <a16:creationId xmlns:a16="http://schemas.microsoft.com/office/drawing/2014/main" id="{00000000-0008-0000-0500-000033000000}"/>
            </a:ext>
          </a:extLst>
        </xdr:cNvPr>
        <xdr:cNvSpPr txBox="1">
          <a:spLocks noChangeArrowheads="1"/>
        </xdr:cNvSpPr>
      </xdr:nvSpPr>
      <xdr:spPr bwMode="auto">
        <a:xfrm>
          <a:off x="944022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3</xdr:row>
      <xdr:rowOff>114300</xdr:rowOff>
    </xdr:from>
    <xdr:ext cx="59657" cy="165287"/>
    <xdr:sp macro="" textlink="">
      <xdr:nvSpPr>
        <xdr:cNvPr id="52" name="Text Box 8">
          <a:hlinkClick xmlns:r="http://schemas.openxmlformats.org/officeDocument/2006/relationships" r:id="rId7"/>
          <a:extLst>
            <a:ext uri="{FF2B5EF4-FFF2-40B4-BE49-F238E27FC236}">
              <a16:creationId xmlns:a16="http://schemas.microsoft.com/office/drawing/2014/main" id="{00000000-0008-0000-0500-000034000000}"/>
            </a:ext>
          </a:extLst>
        </xdr:cNvPr>
        <xdr:cNvSpPr txBox="1">
          <a:spLocks noChangeArrowheads="1"/>
        </xdr:cNvSpPr>
      </xdr:nvSpPr>
      <xdr:spPr bwMode="auto">
        <a:xfrm>
          <a:off x="944022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53" name="Text Box 8">
          <a:hlinkClick xmlns:r="http://schemas.openxmlformats.org/officeDocument/2006/relationships" r:id="rId7"/>
          <a:extLst>
            <a:ext uri="{FF2B5EF4-FFF2-40B4-BE49-F238E27FC236}">
              <a16:creationId xmlns:a16="http://schemas.microsoft.com/office/drawing/2014/main" id="{00000000-0008-0000-0500-000035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54" name="Text Box 8">
          <a:hlinkClick xmlns:r="http://schemas.openxmlformats.org/officeDocument/2006/relationships" r:id="rId7"/>
          <a:extLst>
            <a:ext uri="{FF2B5EF4-FFF2-40B4-BE49-F238E27FC236}">
              <a16:creationId xmlns:a16="http://schemas.microsoft.com/office/drawing/2014/main" id="{00000000-0008-0000-0500-000036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55" name="Text Box 8">
          <a:hlinkClick xmlns:r="http://schemas.openxmlformats.org/officeDocument/2006/relationships" r:id="rId7"/>
          <a:extLst>
            <a:ext uri="{FF2B5EF4-FFF2-40B4-BE49-F238E27FC236}">
              <a16:creationId xmlns:a16="http://schemas.microsoft.com/office/drawing/2014/main" id="{00000000-0008-0000-0500-000037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56" name="Text Box 8">
          <a:hlinkClick xmlns:r="http://schemas.openxmlformats.org/officeDocument/2006/relationships" r:id="rId7"/>
          <a:extLst>
            <a:ext uri="{FF2B5EF4-FFF2-40B4-BE49-F238E27FC236}">
              <a16:creationId xmlns:a16="http://schemas.microsoft.com/office/drawing/2014/main" id="{00000000-0008-0000-0500-000038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57" name="Text Box 8">
          <a:hlinkClick xmlns:r="http://schemas.openxmlformats.org/officeDocument/2006/relationships" r:id="rId7"/>
          <a:extLst>
            <a:ext uri="{FF2B5EF4-FFF2-40B4-BE49-F238E27FC236}">
              <a16:creationId xmlns:a16="http://schemas.microsoft.com/office/drawing/2014/main" id="{00000000-0008-0000-0500-000039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62164" cy="154081"/>
    <xdr:sp macro="" textlink="">
      <xdr:nvSpPr>
        <xdr:cNvPr id="58" name="Text Box 8">
          <a:hlinkClick xmlns:r="http://schemas.openxmlformats.org/officeDocument/2006/relationships" r:id="rId7"/>
          <a:extLst>
            <a:ext uri="{FF2B5EF4-FFF2-40B4-BE49-F238E27FC236}">
              <a16:creationId xmlns:a16="http://schemas.microsoft.com/office/drawing/2014/main" id="{00000000-0008-0000-0500-00003A000000}"/>
            </a:ext>
          </a:extLst>
        </xdr:cNvPr>
        <xdr:cNvSpPr txBox="1">
          <a:spLocks noChangeArrowheads="1"/>
        </xdr:cNvSpPr>
      </xdr:nvSpPr>
      <xdr:spPr bwMode="auto">
        <a:xfrm>
          <a:off x="949420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62164" cy="154081"/>
    <xdr:sp macro="" textlink="">
      <xdr:nvSpPr>
        <xdr:cNvPr id="59" name="Text Box 8">
          <a:hlinkClick xmlns:r="http://schemas.openxmlformats.org/officeDocument/2006/relationships" r:id="rId7"/>
          <a:extLst>
            <a:ext uri="{FF2B5EF4-FFF2-40B4-BE49-F238E27FC236}">
              <a16:creationId xmlns:a16="http://schemas.microsoft.com/office/drawing/2014/main" id="{00000000-0008-0000-0500-00003B000000}"/>
            </a:ext>
          </a:extLst>
        </xdr:cNvPr>
        <xdr:cNvSpPr txBox="1">
          <a:spLocks noChangeArrowheads="1"/>
        </xdr:cNvSpPr>
      </xdr:nvSpPr>
      <xdr:spPr bwMode="auto">
        <a:xfrm>
          <a:off x="949420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62164" cy="154081"/>
    <xdr:sp macro="" textlink="">
      <xdr:nvSpPr>
        <xdr:cNvPr id="60" name="Text Box 8">
          <a:hlinkClick xmlns:r="http://schemas.openxmlformats.org/officeDocument/2006/relationships" r:id="rId7"/>
          <a:extLst>
            <a:ext uri="{FF2B5EF4-FFF2-40B4-BE49-F238E27FC236}">
              <a16:creationId xmlns:a16="http://schemas.microsoft.com/office/drawing/2014/main" id="{00000000-0008-0000-0500-00003C000000}"/>
            </a:ext>
          </a:extLst>
        </xdr:cNvPr>
        <xdr:cNvSpPr txBox="1">
          <a:spLocks noChangeArrowheads="1"/>
        </xdr:cNvSpPr>
      </xdr:nvSpPr>
      <xdr:spPr bwMode="auto">
        <a:xfrm>
          <a:off x="949420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62164" cy="154081"/>
    <xdr:sp macro="" textlink="">
      <xdr:nvSpPr>
        <xdr:cNvPr id="61" name="Text Box 8">
          <a:hlinkClick xmlns:r="http://schemas.openxmlformats.org/officeDocument/2006/relationships" r:id="rId7"/>
          <a:extLst>
            <a:ext uri="{FF2B5EF4-FFF2-40B4-BE49-F238E27FC236}">
              <a16:creationId xmlns:a16="http://schemas.microsoft.com/office/drawing/2014/main" id="{00000000-0008-0000-0500-00003D000000}"/>
            </a:ext>
          </a:extLst>
        </xdr:cNvPr>
        <xdr:cNvSpPr txBox="1">
          <a:spLocks noChangeArrowheads="1"/>
        </xdr:cNvSpPr>
      </xdr:nvSpPr>
      <xdr:spPr bwMode="auto">
        <a:xfrm>
          <a:off x="949420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62164" cy="154081"/>
    <xdr:sp macro="" textlink="">
      <xdr:nvSpPr>
        <xdr:cNvPr id="62" name="Text Box 8">
          <a:hlinkClick xmlns:r="http://schemas.openxmlformats.org/officeDocument/2006/relationships" r:id="rId7"/>
          <a:extLst>
            <a:ext uri="{FF2B5EF4-FFF2-40B4-BE49-F238E27FC236}">
              <a16:creationId xmlns:a16="http://schemas.microsoft.com/office/drawing/2014/main" id="{00000000-0008-0000-0500-00003E000000}"/>
            </a:ext>
          </a:extLst>
        </xdr:cNvPr>
        <xdr:cNvSpPr txBox="1">
          <a:spLocks noChangeArrowheads="1"/>
        </xdr:cNvSpPr>
      </xdr:nvSpPr>
      <xdr:spPr bwMode="auto">
        <a:xfrm>
          <a:off x="949420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63" name="Text Box 8">
          <a:hlinkClick xmlns:r="http://schemas.openxmlformats.org/officeDocument/2006/relationships" r:id="rId7"/>
          <a:extLst>
            <a:ext uri="{FF2B5EF4-FFF2-40B4-BE49-F238E27FC236}">
              <a16:creationId xmlns:a16="http://schemas.microsoft.com/office/drawing/2014/main" id="{00000000-0008-0000-0500-00003F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64" name="Text Box 8">
          <a:hlinkClick xmlns:r="http://schemas.openxmlformats.org/officeDocument/2006/relationships" r:id="rId7"/>
          <a:extLst>
            <a:ext uri="{FF2B5EF4-FFF2-40B4-BE49-F238E27FC236}">
              <a16:creationId xmlns:a16="http://schemas.microsoft.com/office/drawing/2014/main" id="{00000000-0008-0000-0500-000040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65" name="Text Box 8">
          <a:hlinkClick xmlns:r="http://schemas.openxmlformats.org/officeDocument/2006/relationships" r:id="rId7"/>
          <a:extLst>
            <a:ext uri="{FF2B5EF4-FFF2-40B4-BE49-F238E27FC236}">
              <a16:creationId xmlns:a16="http://schemas.microsoft.com/office/drawing/2014/main" id="{00000000-0008-0000-0500-000041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66" name="Text Box 8">
          <a:hlinkClick xmlns:r="http://schemas.openxmlformats.org/officeDocument/2006/relationships" r:id="rId7"/>
          <a:extLst>
            <a:ext uri="{FF2B5EF4-FFF2-40B4-BE49-F238E27FC236}">
              <a16:creationId xmlns:a16="http://schemas.microsoft.com/office/drawing/2014/main" id="{00000000-0008-0000-0500-000042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67" name="Text Box 8">
          <a:hlinkClick xmlns:r="http://schemas.openxmlformats.org/officeDocument/2006/relationships" r:id="rId7"/>
          <a:extLst>
            <a:ext uri="{FF2B5EF4-FFF2-40B4-BE49-F238E27FC236}">
              <a16:creationId xmlns:a16="http://schemas.microsoft.com/office/drawing/2014/main" id="{00000000-0008-0000-0500-000043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65287"/>
    <xdr:sp macro="" textlink="">
      <xdr:nvSpPr>
        <xdr:cNvPr id="68" name="Text Box 8">
          <a:hlinkClick xmlns:r="http://schemas.openxmlformats.org/officeDocument/2006/relationships" r:id="rId7"/>
          <a:extLst>
            <a:ext uri="{FF2B5EF4-FFF2-40B4-BE49-F238E27FC236}">
              <a16:creationId xmlns:a16="http://schemas.microsoft.com/office/drawing/2014/main" id="{00000000-0008-0000-0500-000044000000}"/>
            </a:ext>
          </a:extLst>
        </xdr:cNvPr>
        <xdr:cNvSpPr txBox="1">
          <a:spLocks noChangeArrowheads="1"/>
        </xdr:cNvSpPr>
      </xdr:nvSpPr>
      <xdr:spPr bwMode="auto">
        <a:xfrm>
          <a:off x="949420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65287"/>
    <xdr:sp macro="" textlink="">
      <xdr:nvSpPr>
        <xdr:cNvPr id="69" name="Text Box 8">
          <a:hlinkClick xmlns:r="http://schemas.openxmlformats.org/officeDocument/2006/relationships" r:id="rId7"/>
          <a:extLst>
            <a:ext uri="{FF2B5EF4-FFF2-40B4-BE49-F238E27FC236}">
              <a16:creationId xmlns:a16="http://schemas.microsoft.com/office/drawing/2014/main" id="{00000000-0008-0000-0500-000045000000}"/>
            </a:ext>
          </a:extLst>
        </xdr:cNvPr>
        <xdr:cNvSpPr txBox="1">
          <a:spLocks noChangeArrowheads="1"/>
        </xdr:cNvSpPr>
      </xdr:nvSpPr>
      <xdr:spPr bwMode="auto">
        <a:xfrm>
          <a:off x="949420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65287"/>
    <xdr:sp macro="" textlink="">
      <xdr:nvSpPr>
        <xdr:cNvPr id="70" name="Text Box 8">
          <a:hlinkClick xmlns:r="http://schemas.openxmlformats.org/officeDocument/2006/relationships" r:id="rId7"/>
          <a:extLst>
            <a:ext uri="{FF2B5EF4-FFF2-40B4-BE49-F238E27FC236}">
              <a16:creationId xmlns:a16="http://schemas.microsoft.com/office/drawing/2014/main" id="{00000000-0008-0000-0500-000046000000}"/>
            </a:ext>
          </a:extLst>
        </xdr:cNvPr>
        <xdr:cNvSpPr txBox="1">
          <a:spLocks noChangeArrowheads="1"/>
        </xdr:cNvSpPr>
      </xdr:nvSpPr>
      <xdr:spPr bwMode="auto">
        <a:xfrm>
          <a:off x="949420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65287"/>
    <xdr:sp macro="" textlink="">
      <xdr:nvSpPr>
        <xdr:cNvPr id="71" name="Text Box 8">
          <a:hlinkClick xmlns:r="http://schemas.openxmlformats.org/officeDocument/2006/relationships" r:id="rId7"/>
          <a:extLst>
            <a:ext uri="{FF2B5EF4-FFF2-40B4-BE49-F238E27FC236}">
              <a16:creationId xmlns:a16="http://schemas.microsoft.com/office/drawing/2014/main" id="{00000000-0008-0000-0500-000047000000}"/>
            </a:ext>
          </a:extLst>
        </xdr:cNvPr>
        <xdr:cNvSpPr txBox="1">
          <a:spLocks noChangeArrowheads="1"/>
        </xdr:cNvSpPr>
      </xdr:nvSpPr>
      <xdr:spPr bwMode="auto">
        <a:xfrm>
          <a:off x="949420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65287"/>
    <xdr:sp macro="" textlink="">
      <xdr:nvSpPr>
        <xdr:cNvPr id="72" name="Text Box 8">
          <a:hlinkClick xmlns:r="http://schemas.openxmlformats.org/officeDocument/2006/relationships" r:id="rId7"/>
          <a:extLst>
            <a:ext uri="{FF2B5EF4-FFF2-40B4-BE49-F238E27FC236}">
              <a16:creationId xmlns:a16="http://schemas.microsoft.com/office/drawing/2014/main" id="{00000000-0008-0000-0500-000048000000}"/>
            </a:ext>
          </a:extLst>
        </xdr:cNvPr>
        <xdr:cNvSpPr txBox="1">
          <a:spLocks noChangeArrowheads="1"/>
        </xdr:cNvSpPr>
      </xdr:nvSpPr>
      <xdr:spPr bwMode="auto">
        <a:xfrm>
          <a:off x="949420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73" name="Text Box 8">
          <a:hlinkClick xmlns:r="http://schemas.openxmlformats.org/officeDocument/2006/relationships" r:id="rId7"/>
          <a:extLst>
            <a:ext uri="{FF2B5EF4-FFF2-40B4-BE49-F238E27FC236}">
              <a16:creationId xmlns:a16="http://schemas.microsoft.com/office/drawing/2014/main" id="{00000000-0008-0000-0500-000049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74" name="Text Box 8">
          <a:hlinkClick xmlns:r="http://schemas.openxmlformats.org/officeDocument/2006/relationships" r:id="rId7"/>
          <a:extLst>
            <a:ext uri="{FF2B5EF4-FFF2-40B4-BE49-F238E27FC236}">
              <a16:creationId xmlns:a16="http://schemas.microsoft.com/office/drawing/2014/main" id="{00000000-0008-0000-0500-00004A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75" name="Text Box 8">
          <a:hlinkClick xmlns:r="http://schemas.openxmlformats.org/officeDocument/2006/relationships" r:id="rId7"/>
          <a:extLst>
            <a:ext uri="{FF2B5EF4-FFF2-40B4-BE49-F238E27FC236}">
              <a16:creationId xmlns:a16="http://schemas.microsoft.com/office/drawing/2014/main" id="{00000000-0008-0000-0500-00004B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76" name="Text Box 8">
          <a:hlinkClick xmlns:r="http://schemas.openxmlformats.org/officeDocument/2006/relationships" r:id="rId7"/>
          <a:extLst>
            <a:ext uri="{FF2B5EF4-FFF2-40B4-BE49-F238E27FC236}">
              <a16:creationId xmlns:a16="http://schemas.microsoft.com/office/drawing/2014/main" id="{00000000-0008-0000-0500-00004C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77" name="Text Box 8">
          <a:hlinkClick xmlns:r="http://schemas.openxmlformats.org/officeDocument/2006/relationships" r:id="rId7"/>
          <a:extLst>
            <a:ext uri="{FF2B5EF4-FFF2-40B4-BE49-F238E27FC236}">
              <a16:creationId xmlns:a16="http://schemas.microsoft.com/office/drawing/2014/main" id="{00000000-0008-0000-0500-00004D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62164" cy="154081"/>
    <xdr:sp macro="" textlink="">
      <xdr:nvSpPr>
        <xdr:cNvPr id="78" name="Text Box 8">
          <a:hlinkClick xmlns:r="http://schemas.openxmlformats.org/officeDocument/2006/relationships" r:id="rId7"/>
          <a:extLst>
            <a:ext uri="{FF2B5EF4-FFF2-40B4-BE49-F238E27FC236}">
              <a16:creationId xmlns:a16="http://schemas.microsoft.com/office/drawing/2014/main" id="{00000000-0008-0000-0500-00004E000000}"/>
            </a:ext>
          </a:extLst>
        </xdr:cNvPr>
        <xdr:cNvSpPr txBox="1">
          <a:spLocks noChangeArrowheads="1"/>
        </xdr:cNvSpPr>
      </xdr:nvSpPr>
      <xdr:spPr bwMode="auto">
        <a:xfrm>
          <a:off x="954817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62164" cy="154081"/>
    <xdr:sp macro="" textlink="">
      <xdr:nvSpPr>
        <xdr:cNvPr id="79" name="Text Box 8">
          <a:hlinkClick xmlns:r="http://schemas.openxmlformats.org/officeDocument/2006/relationships" r:id="rId7"/>
          <a:extLst>
            <a:ext uri="{FF2B5EF4-FFF2-40B4-BE49-F238E27FC236}">
              <a16:creationId xmlns:a16="http://schemas.microsoft.com/office/drawing/2014/main" id="{00000000-0008-0000-0500-00004F000000}"/>
            </a:ext>
          </a:extLst>
        </xdr:cNvPr>
        <xdr:cNvSpPr txBox="1">
          <a:spLocks noChangeArrowheads="1"/>
        </xdr:cNvSpPr>
      </xdr:nvSpPr>
      <xdr:spPr bwMode="auto">
        <a:xfrm>
          <a:off x="954817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62164" cy="154081"/>
    <xdr:sp macro="" textlink="">
      <xdr:nvSpPr>
        <xdr:cNvPr id="80" name="Text Box 8">
          <a:hlinkClick xmlns:r="http://schemas.openxmlformats.org/officeDocument/2006/relationships" r:id="rId7"/>
          <a:extLst>
            <a:ext uri="{FF2B5EF4-FFF2-40B4-BE49-F238E27FC236}">
              <a16:creationId xmlns:a16="http://schemas.microsoft.com/office/drawing/2014/main" id="{00000000-0008-0000-0500-000050000000}"/>
            </a:ext>
          </a:extLst>
        </xdr:cNvPr>
        <xdr:cNvSpPr txBox="1">
          <a:spLocks noChangeArrowheads="1"/>
        </xdr:cNvSpPr>
      </xdr:nvSpPr>
      <xdr:spPr bwMode="auto">
        <a:xfrm>
          <a:off x="954817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62164" cy="154081"/>
    <xdr:sp macro="" textlink="">
      <xdr:nvSpPr>
        <xdr:cNvPr id="81" name="Text Box 8">
          <a:hlinkClick xmlns:r="http://schemas.openxmlformats.org/officeDocument/2006/relationships" r:id="rId7"/>
          <a:extLst>
            <a:ext uri="{FF2B5EF4-FFF2-40B4-BE49-F238E27FC236}">
              <a16:creationId xmlns:a16="http://schemas.microsoft.com/office/drawing/2014/main" id="{00000000-0008-0000-0500-000051000000}"/>
            </a:ext>
          </a:extLst>
        </xdr:cNvPr>
        <xdr:cNvSpPr txBox="1">
          <a:spLocks noChangeArrowheads="1"/>
        </xdr:cNvSpPr>
      </xdr:nvSpPr>
      <xdr:spPr bwMode="auto">
        <a:xfrm>
          <a:off x="954817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62164" cy="154081"/>
    <xdr:sp macro="" textlink="">
      <xdr:nvSpPr>
        <xdr:cNvPr id="82" name="Text Box 8">
          <a:hlinkClick xmlns:r="http://schemas.openxmlformats.org/officeDocument/2006/relationships" r:id="rId7"/>
          <a:extLst>
            <a:ext uri="{FF2B5EF4-FFF2-40B4-BE49-F238E27FC236}">
              <a16:creationId xmlns:a16="http://schemas.microsoft.com/office/drawing/2014/main" id="{00000000-0008-0000-0500-000052000000}"/>
            </a:ext>
          </a:extLst>
        </xdr:cNvPr>
        <xdr:cNvSpPr txBox="1">
          <a:spLocks noChangeArrowheads="1"/>
        </xdr:cNvSpPr>
      </xdr:nvSpPr>
      <xdr:spPr bwMode="auto">
        <a:xfrm>
          <a:off x="954817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83" name="Text Box 8">
          <a:hlinkClick xmlns:r="http://schemas.openxmlformats.org/officeDocument/2006/relationships" r:id="rId7"/>
          <a:extLst>
            <a:ext uri="{FF2B5EF4-FFF2-40B4-BE49-F238E27FC236}">
              <a16:creationId xmlns:a16="http://schemas.microsoft.com/office/drawing/2014/main" id="{00000000-0008-0000-0500-000053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84" name="Text Box 8">
          <a:hlinkClick xmlns:r="http://schemas.openxmlformats.org/officeDocument/2006/relationships" r:id="rId7"/>
          <a:extLst>
            <a:ext uri="{FF2B5EF4-FFF2-40B4-BE49-F238E27FC236}">
              <a16:creationId xmlns:a16="http://schemas.microsoft.com/office/drawing/2014/main" id="{00000000-0008-0000-0500-000054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85" name="Text Box 8">
          <a:hlinkClick xmlns:r="http://schemas.openxmlformats.org/officeDocument/2006/relationships" r:id="rId7"/>
          <a:extLst>
            <a:ext uri="{FF2B5EF4-FFF2-40B4-BE49-F238E27FC236}">
              <a16:creationId xmlns:a16="http://schemas.microsoft.com/office/drawing/2014/main" id="{00000000-0008-0000-0500-000055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86" name="Text Box 8">
          <a:hlinkClick xmlns:r="http://schemas.openxmlformats.org/officeDocument/2006/relationships" r:id="rId7"/>
          <a:extLst>
            <a:ext uri="{FF2B5EF4-FFF2-40B4-BE49-F238E27FC236}">
              <a16:creationId xmlns:a16="http://schemas.microsoft.com/office/drawing/2014/main" id="{00000000-0008-0000-0500-000056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87" name="Text Box 8">
          <a:hlinkClick xmlns:r="http://schemas.openxmlformats.org/officeDocument/2006/relationships" r:id="rId7"/>
          <a:extLst>
            <a:ext uri="{FF2B5EF4-FFF2-40B4-BE49-F238E27FC236}">
              <a16:creationId xmlns:a16="http://schemas.microsoft.com/office/drawing/2014/main" id="{00000000-0008-0000-0500-000057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88" name="Text Box 8">
          <a:hlinkClick xmlns:r="http://schemas.openxmlformats.org/officeDocument/2006/relationships" r:id="rId7"/>
          <a:extLst>
            <a:ext uri="{FF2B5EF4-FFF2-40B4-BE49-F238E27FC236}">
              <a16:creationId xmlns:a16="http://schemas.microsoft.com/office/drawing/2014/main" id="{00000000-0008-0000-0500-000058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89" name="Text Box 8">
          <a:hlinkClick xmlns:r="http://schemas.openxmlformats.org/officeDocument/2006/relationships" r:id="rId7"/>
          <a:extLst>
            <a:ext uri="{FF2B5EF4-FFF2-40B4-BE49-F238E27FC236}">
              <a16:creationId xmlns:a16="http://schemas.microsoft.com/office/drawing/2014/main" id="{00000000-0008-0000-0500-000059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90" name="Text Box 8">
          <a:hlinkClick xmlns:r="http://schemas.openxmlformats.org/officeDocument/2006/relationships" r:id="rId7"/>
          <a:extLst>
            <a:ext uri="{FF2B5EF4-FFF2-40B4-BE49-F238E27FC236}">
              <a16:creationId xmlns:a16="http://schemas.microsoft.com/office/drawing/2014/main" id="{00000000-0008-0000-0500-00005A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91" name="Text Box 8">
          <a:hlinkClick xmlns:r="http://schemas.openxmlformats.org/officeDocument/2006/relationships" r:id="rId7"/>
          <a:extLst>
            <a:ext uri="{FF2B5EF4-FFF2-40B4-BE49-F238E27FC236}">
              <a16:creationId xmlns:a16="http://schemas.microsoft.com/office/drawing/2014/main" id="{00000000-0008-0000-0500-00005B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92" name="Text Box 8">
          <a:hlinkClick xmlns:r="http://schemas.openxmlformats.org/officeDocument/2006/relationships" r:id="rId7"/>
          <a:extLst>
            <a:ext uri="{FF2B5EF4-FFF2-40B4-BE49-F238E27FC236}">
              <a16:creationId xmlns:a16="http://schemas.microsoft.com/office/drawing/2014/main" id="{00000000-0008-0000-0500-00005C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93" name="Text Box 8">
          <a:hlinkClick xmlns:r="http://schemas.openxmlformats.org/officeDocument/2006/relationships" r:id="rId7"/>
          <a:extLst>
            <a:ext uri="{FF2B5EF4-FFF2-40B4-BE49-F238E27FC236}">
              <a16:creationId xmlns:a16="http://schemas.microsoft.com/office/drawing/2014/main" id="{00000000-0008-0000-0500-00005D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94" name="Text Box 8">
          <a:hlinkClick xmlns:r="http://schemas.openxmlformats.org/officeDocument/2006/relationships" r:id="rId7"/>
          <a:extLst>
            <a:ext uri="{FF2B5EF4-FFF2-40B4-BE49-F238E27FC236}">
              <a16:creationId xmlns:a16="http://schemas.microsoft.com/office/drawing/2014/main" id="{00000000-0008-0000-0500-00005E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95" name="Text Box 8">
          <a:hlinkClick xmlns:r="http://schemas.openxmlformats.org/officeDocument/2006/relationships" r:id="rId7"/>
          <a:extLst>
            <a:ext uri="{FF2B5EF4-FFF2-40B4-BE49-F238E27FC236}">
              <a16:creationId xmlns:a16="http://schemas.microsoft.com/office/drawing/2014/main" id="{00000000-0008-0000-0500-00005F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96" name="Text Box 8">
          <a:hlinkClick xmlns:r="http://schemas.openxmlformats.org/officeDocument/2006/relationships" r:id="rId7"/>
          <a:extLst>
            <a:ext uri="{FF2B5EF4-FFF2-40B4-BE49-F238E27FC236}">
              <a16:creationId xmlns:a16="http://schemas.microsoft.com/office/drawing/2014/main" id="{00000000-0008-0000-0500-000060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97" name="Text Box 8">
          <a:hlinkClick xmlns:r="http://schemas.openxmlformats.org/officeDocument/2006/relationships" r:id="rId7"/>
          <a:extLst>
            <a:ext uri="{FF2B5EF4-FFF2-40B4-BE49-F238E27FC236}">
              <a16:creationId xmlns:a16="http://schemas.microsoft.com/office/drawing/2014/main" id="{00000000-0008-0000-0500-000061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62164" cy="154081"/>
    <xdr:sp macro="" textlink="">
      <xdr:nvSpPr>
        <xdr:cNvPr id="98" name="Text Box 8">
          <a:hlinkClick xmlns:r="http://schemas.openxmlformats.org/officeDocument/2006/relationships" r:id="rId7"/>
          <a:extLst>
            <a:ext uri="{FF2B5EF4-FFF2-40B4-BE49-F238E27FC236}">
              <a16:creationId xmlns:a16="http://schemas.microsoft.com/office/drawing/2014/main" id="{00000000-0008-0000-0500-000062000000}"/>
            </a:ext>
          </a:extLst>
        </xdr:cNvPr>
        <xdr:cNvSpPr txBox="1">
          <a:spLocks noChangeArrowheads="1"/>
        </xdr:cNvSpPr>
      </xdr:nvSpPr>
      <xdr:spPr bwMode="auto">
        <a:xfrm>
          <a:off x="96021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62164" cy="154081"/>
    <xdr:sp macro="" textlink="">
      <xdr:nvSpPr>
        <xdr:cNvPr id="99" name="Text Box 8">
          <a:hlinkClick xmlns:r="http://schemas.openxmlformats.org/officeDocument/2006/relationships" r:id="rId7"/>
          <a:extLst>
            <a:ext uri="{FF2B5EF4-FFF2-40B4-BE49-F238E27FC236}">
              <a16:creationId xmlns:a16="http://schemas.microsoft.com/office/drawing/2014/main" id="{00000000-0008-0000-0500-000063000000}"/>
            </a:ext>
          </a:extLst>
        </xdr:cNvPr>
        <xdr:cNvSpPr txBox="1">
          <a:spLocks noChangeArrowheads="1"/>
        </xdr:cNvSpPr>
      </xdr:nvSpPr>
      <xdr:spPr bwMode="auto">
        <a:xfrm>
          <a:off x="96021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62164" cy="154081"/>
    <xdr:sp macro="" textlink="">
      <xdr:nvSpPr>
        <xdr:cNvPr id="100" name="Text Box 8">
          <a:hlinkClick xmlns:r="http://schemas.openxmlformats.org/officeDocument/2006/relationships" r:id="rId7"/>
          <a:extLst>
            <a:ext uri="{FF2B5EF4-FFF2-40B4-BE49-F238E27FC236}">
              <a16:creationId xmlns:a16="http://schemas.microsoft.com/office/drawing/2014/main" id="{00000000-0008-0000-0500-000064000000}"/>
            </a:ext>
          </a:extLst>
        </xdr:cNvPr>
        <xdr:cNvSpPr txBox="1">
          <a:spLocks noChangeArrowheads="1"/>
        </xdr:cNvSpPr>
      </xdr:nvSpPr>
      <xdr:spPr bwMode="auto">
        <a:xfrm>
          <a:off x="96021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62164" cy="154081"/>
    <xdr:sp macro="" textlink="">
      <xdr:nvSpPr>
        <xdr:cNvPr id="101" name="Text Box 8">
          <a:hlinkClick xmlns:r="http://schemas.openxmlformats.org/officeDocument/2006/relationships" r:id="rId7"/>
          <a:extLst>
            <a:ext uri="{FF2B5EF4-FFF2-40B4-BE49-F238E27FC236}">
              <a16:creationId xmlns:a16="http://schemas.microsoft.com/office/drawing/2014/main" id="{00000000-0008-0000-0500-000065000000}"/>
            </a:ext>
          </a:extLst>
        </xdr:cNvPr>
        <xdr:cNvSpPr txBox="1">
          <a:spLocks noChangeArrowheads="1"/>
        </xdr:cNvSpPr>
      </xdr:nvSpPr>
      <xdr:spPr bwMode="auto">
        <a:xfrm>
          <a:off x="96021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62164" cy="154081"/>
    <xdr:sp macro="" textlink="">
      <xdr:nvSpPr>
        <xdr:cNvPr id="102" name="Text Box 8">
          <a:hlinkClick xmlns:r="http://schemas.openxmlformats.org/officeDocument/2006/relationships" r:id="rId7"/>
          <a:extLst>
            <a:ext uri="{FF2B5EF4-FFF2-40B4-BE49-F238E27FC236}">
              <a16:creationId xmlns:a16="http://schemas.microsoft.com/office/drawing/2014/main" id="{00000000-0008-0000-0500-000066000000}"/>
            </a:ext>
          </a:extLst>
        </xdr:cNvPr>
        <xdr:cNvSpPr txBox="1">
          <a:spLocks noChangeArrowheads="1"/>
        </xdr:cNvSpPr>
      </xdr:nvSpPr>
      <xdr:spPr bwMode="auto">
        <a:xfrm>
          <a:off x="96021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103" name="Text Box 8">
          <a:hlinkClick xmlns:r="http://schemas.openxmlformats.org/officeDocument/2006/relationships" r:id="rId7"/>
          <a:extLst>
            <a:ext uri="{FF2B5EF4-FFF2-40B4-BE49-F238E27FC236}">
              <a16:creationId xmlns:a16="http://schemas.microsoft.com/office/drawing/2014/main" id="{00000000-0008-0000-0500-000067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104" name="Text Box 8">
          <a:hlinkClick xmlns:r="http://schemas.openxmlformats.org/officeDocument/2006/relationships" r:id="rId7"/>
          <a:extLst>
            <a:ext uri="{FF2B5EF4-FFF2-40B4-BE49-F238E27FC236}">
              <a16:creationId xmlns:a16="http://schemas.microsoft.com/office/drawing/2014/main" id="{00000000-0008-0000-0500-000068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105" name="Text Box 8">
          <a:hlinkClick xmlns:r="http://schemas.openxmlformats.org/officeDocument/2006/relationships" r:id="rId7"/>
          <a:extLst>
            <a:ext uri="{FF2B5EF4-FFF2-40B4-BE49-F238E27FC236}">
              <a16:creationId xmlns:a16="http://schemas.microsoft.com/office/drawing/2014/main" id="{00000000-0008-0000-0500-000069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106" name="Text Box 8">
          <a:hlinkClick xmlns:r="http://schemas.openxmlformats.org/officeDocument/2006/relationships" r:id="rId7"/>
          <a:extLst>
            <a:ext uri="{FF2B5EF4-FFF2-40B4-BE49-F238E27FC236}">
              <a16:creationId xmlns:a16="http://schemas.microsoft.com/office/drawing/2014/main" id="{00000000-0008-0000-0500-00006A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107" name="Text Box 8">
          <a:hlinkClick xmlns:r="http://schemas.openxmlformats.org/officeDocument/2006/relationships" r:id="rId7"/>
          <a:extLst>
            <a:ext uri="{FF2B5EF4-FFF2-40B4-BE49-F238E27FC236}">
              <a16:creationId xmlns:a16="http://schemas.microsoft.com/office/drawing/2014/main" id="{00000000-0008-0000-0500-00006B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08" name="Text Box 8">
          <a:hlinkClick xmlns:r="http://schemas.openxmlformats.org/officeDocument/2006/relationships" r:id="rId7"/>
          <a:extLst>
            <a:ext uri="{FF2B5EF4-FFF2-40B4-BE49-F238E27FC236}">
              <a16:creationId xmlns:a16="http://schemas.microsoft.com/office/drawing/2014/main" id="{00000000-0008-0000-0500-00006C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09" name="Text Box 8">
          <a:hlinkClick xmlns:r="http://schemas.openxmlformats.org/officeDocument/2006/relationships" r:id="rId7"/>
          <a:extLst>
            <a:ext uri="{FF2B5EF4-FFF2-40B4-BE49-F238E27FC236}">
              <a16:creationId xmlns:a16="http://schemas.microsoft.com/office/drawing/2014/main" id="{00000000-0008-0000-0500-00006D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10" name="Text Box 8">
          <a:hlinkClick xmlns:r="http://schemas.openxmlformats.org/officeDocument/2006/relationships" r:id="rId7"/>
          <a:extLst>
            <a:ext uri="{FF2B5EF4-FFF2-40B4-BE49-F238E27FC236}">
              <a16:creationId xmlns:a16="http://schemas.microsoft.com/office/drawing/2014/main" id="{00000000-0008-0000-0500-00006E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11" name="Text Box 8">
          <a:hlinkClick xmlns:r="http://schemas.openxmlformats.org/officeDocument/2006/relationships" r:id="rId7"/>
          <a:extLst>
            <a:ext uri="{FF2B5EF4-FFF2-40B4-BE49-F238E27FC236}">
              <a16:creationId xmlns:a16="http://schemas.microsoft.com/office/drawing/2014/main" id="{00000000-0008-0000-0500-00006F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12" name="Text Box 8">
          <a:hlinkClick xmlns:r="http://schemas.openxmlformats.org/officeDocument/2006/relationships" r:id="rId7"/>
          <a:extLst>
            <a:ext uri="{FF2B5EF4-FFF2-40B4-BE49-F238E27FC236}">
              <a16:creationId xmlns:a16="http://schemas.microsoft.com/office/drawing/2014/main" id="{00000000-0008-0000-0500-000070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13" name="Text Box 8">
          <a:hlinkClick xmlns:r="http://schemas.openxmlformats.org/officeDocument/2006/relationships" r:id="rId7"/>
          <a:extLst>
            <a:ext uri="{FF2B5EF4-FFF2-40B4-BE49-F238E27FC236}">
              <a16:creationId xmlns:a16="http://schemas.microsoft.com/office/drawing/2014/main" id="{00000000-0008-0000-0500-000071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14" name="Text Box 8">
          <a:hlinkClick xmlns:r="http://schemas.openxmlformats.org/officeDocument/2006/relationships" r:id="rId7"/>
          <a:extLst>
            <a:ext uri="{FF2B5EF4-FFF2-40B4-BE49-F238E27FC236}">
              <a16:creationId xmlns:a16="http://schemas.microsoft.com/office/drawing/2014/main" id="{00000000-0008-0000-0500-000072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15" name="Text Box 8">
          <a:hlinkClick xmlns:r="http://schemas.openxmlformats.org/officeDocument/2006/relationships" r:id="rId7"/>
          <a:extLst>
            <a:ext uri="{FF2B5EF4-FFF2-40B4-BE49-F238E27FC236}">
              <a16:creationId xmlns:a16="http://schemas.microsoft.com/office/drawing/2014/main" id="{00000000-0008-0000-0500-000073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16" name="Text Box 8">
          <a:hlinkClick xmlns:r="http://schemas.openxmlformats.org/officeDocument/2006/relationships" r:id="rId7"/>
          <a:extLst>
            <a:ext uri="{FF2B5EF4-FFF2-40B4-BE49-F238E27FC236}">
              <a16:creationId xmlns:a16="http://schemas.microsoft.com/office/drawing/2014/main" id="{00000000-0008-0000-0500-000074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17" name="Text Box 8">
          <a:hlinkClick xmlns:r="http://schemas.openxmlformats.org/officeDocument/2006/relationships" r:id="rId7"/>
          <a:extLst>
            <a:ext uri="{FF2B5EF4-FFF2-40B4-BE49-F238E27FC236}">
              <a16:creationId xmlns:a16="http://schemas.microsoft.com/office/drawing/2014/main" id="{00000000-0008-0000-0500-000075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62164" cy="154081"/>
    <xdr:sp macro="" textlink="">
      <xdr:nvSpPr>
        <xdr:cNvPr id="118" name="Text Box 8">
          <a:hlinkClick xmlns:r="http://schemas.openxmlformats.org/officeDocument/2006/relationships" r:id="rId7"/>
          <a:extLst>
            <a:ext uri="{FF2B5EF4-FFF2-40B4-BE49-F238E27FC236}">
              <a16:creationId xmlns:a16="http://schemas.microsoft.com/office/drawing/2014/main" id="{00000000-0008-0000-0500-000076000000}"/>
            </a:ext>
          </a:extLst>
        </xdr:cNvPr>
        <xdr:cNvSpPr txBox="1">
          <a:spLocks noChangeArrowheads="1"/>
        </xdr:cNvSpPr>
      </xdr:nvSpPr>
      <xdr:spPr bwMode="auto">
        <a:xfrm>
          <a:off x="965231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62164" cy="154081"/>
    <xdr:sp macro="" textlink="">
      <xdr:nvSpPr>
        <xdr:cNvPr id="119" name="Text Box 8">
          <a:hlinkClick xmlns:r="http://schemas.openxmlformats.org/officeDocument/2006/relationships" r:id="rId7"/>
          <a:extLst>
            <a:ext uri="{FF2B5EF4-FFF2-40B4-BE49-F238E27FC236}">
              <a16:creationId xmlns:a16="http://schemas.microsoft.com/office/drawing/2014/main" id="{00000000-0008-0000-0500-000077000000}"/>
            </a:ext>
          </a:extLst>
        </xdr:cNvPr>
        <xdr:cNvSpPr txBox="1">
          <a:spLocks noChangeArrowheads="1"/>
        </xdr:cNvSpPr>
      </xdr:nvSpPr>
      <xdr:spPr bwMode="auto">
        <a:xfrm>
          <a:off x="965231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62164" cy="154081"/>
    <xdr:sp macro="" textlink="">
      <xdr:nvSpPr>
        <xdr:cNvPr id="120" name="Text Box 8">
          <a:hlinkClick xmlns:r="http://schemas.openxmlformats.org/officeDocument/2006/relationships" r:id="rId7"/>
          <a:extLst>
            <a:ext uri="{FF2B5EF4-FFF2-40B4-BE49-F238E27FC236}">
              <a16:creationId xmlns:a16="http://schemas.microsoft.com/office/drawing/2014/main" id="{00000000-0008-0000-0500-000078000000}"/>
            </a:ext>
          </a:extLst>
        </xdr:cNvPr>
        <xdr:cNvSpPr txBox="1">
          <a:spLocks noChangeArrowheads="1"/>
        </xdr:cNvSpPr>
      </xdr:nvSpPr>
      <xdr:spPr bwMode="auto">
        <a:xfrm>
          <a:off x="965231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62164" cy="154081"/>
    <xdr:sp macro="" textlink="">
      <xdr:nvSpPr>
        <xdr:cNvPr id="121" name="Text Box 8">
          <a:hlinkClick xmlns:r="http://schemas.openxmlformats.org/officeDocument/2006/relationships" r:id="rId7"/>
          <a:extLst>
            <a:ext uri="{FF2B5EF4-FFF2-40B4-BE49-F238E27FC236}">
              <a16:creationId xmlns:a16="http://schemas.microsoft.com/office/drawing/2014/main" id="{00000000-0008-0000-0500-000079000000}"/>
            </a:ext>
          </a:extLst>
        </xdr:cNvPr>
        <xdr:cNvSpPr txBox="1">
          <a:spLocks noChangeArrowheads="1"/>
        </xdr:cNvSpPr>
      </xdr:nvSpPr>
      <xdr:spPr bwMode="auto">
        <a:xfrm>
          <a:off x="965231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62164" cy="154081"/>
    <xdr:sp macro="" textlink="">
      <xdr:nvSpPr>
        <xdr:cNvPr id="122" name="Text Box 8">
          <a:hlinkClick xmlns:r="http://schemas.openxmlformats.org/officeDocument/2006/relationships" r:id="rId7"/>
          <a:extLst>
            <a:ext uri="{FF2B5EF4-FFF2-40B4-BE49-F238E27FC236}">
              <a16:creationId xmlns:a16="http://schemas.microsoft.com/office/drawing/2014/main" id="{00000000-0008-0000-0500-00007A000000}"/>
            </a:ext>
          </a:extLst>
        </xdr:cNvPr>
        <xdr:cNvSpPr txBox="1">
          <a:spLocks noChangeArrowheads="1"/>
        </xdr:cNvSpPr>
      </xdr:nvSpPr>
      <xdr:spPr bwMode="auto">
        <a:xfrm>
          <a:off x="965231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23" name="Text Box 8">
          <a:hlinkClick xmlns:r="http://schemas.openxmlformats.org/officeDocument/2006/relationships" r:id="rId7"/>
          <a:extLst>
            <a:ext uri="{FF2B5EF4-FFF2-40B4-BE49-F238E27FC236}">
              <a16:creationId xmlns:a16="http://schemas.microsoft.com/office/drawing/2014/main" id="{00000000-0008-0000-0500-00007B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24" name="Text Box 8">
          <a:hlinkClick xmlns:r="http://schemas.openxmlformats.org/officeDocument/2006/relationships" r:id="rId7"/>
          <a:extLst>
            <a:ext uri="{FF2B5EF4-FFF2-40B4-BE49-F238E27FC236}">
              <a16:creationId xmlns:a16="http://schemas.microsoft.com/office/drawing/2014/main" id="{00000000-0008-0000-0500-00007C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25" name="Text Box 8">
          <a:hlinkClick xmlns:r="http://schemas.openxmlformats.org/officeDocument/2006/relationships" r:id="rId7"/>
          <a:extLst>
            <a:ext uri="{FF2B5EF4-FFF2-40B4-BE49-F238E27FC236}">
              <a16:creationId xmlns:a16="http://schemas.microsoft.com/office/drawing/2014/main" id="{00000000-0008-0000-0500-00007D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26" name="Text Box 8">
          <a:hlinkClick xmlns:r="http://schemas.openxmlformats.org/officeDocument/2006/relationships" r:id="rId7"/>
          <a:extLst>
            <a:ext uri="{FF2B5EF4-FFF2-40B4-BE49-F238E27FC236}">
              <a16:creationId xmlns:a16="http://schemas.microsoft.com/office/drawing/2014/main" id="{00000000-0008-0000-0500-00007E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27" name="Text Box 8">
          <a:hlinkClick xmlns:r="http://schemas.openxmlformats.org/officeDocument/2006/relationships" r:id="rId7"/>
          <a:extLst>
            <a:ext uri="{FF2B5EF4-FFF2-40B4-BE49-F238E27FC236}">
              <a16:creationId xmlns:a16="http://schemas.microsoft.com/office/drawing/2014/main" id="{00000000-0008-0000-0500-00007F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65287"/>
    <xdr:sp macro="" textlink="">
      <xdr:nvSpPr>
        <xdr:cNvPr id="128" name="Text Box 8">
          <a:hlinkClick xmlns:r="http://schemas.openxmlformats.org/officeDocument/2006/relationships" r:id="rId7"/>
          <a:extLst>
            <a:ext uri="{FF2B5EF4-FFF2-40B4-BE49-F238E27FC236}">
              <a16:creationId xmlns:a16="http://schemas.microsoft.com/office/drawing/2014/main" id="{00000000-0008-0000-0500-000080000000}"/>
            </a:ext>
          </a:extLst>
        </xdr:cNvPr>
        <xdr:cNvSpPr txBox="1">
          <a:spLocks noChangeArrowheads="1"/>
        </xdr:cNvSpPr>
      </xdr:nvSpPr>
      <xdr:spPr bwMode="auto">
        <a:xfrm>
          <a:off x="9187590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65287"/>
    <xdr:sp macro="" textlink="">
      <xdr:nvSpPr>
        <xdr:cNvPr id="129" name="Text Box 8">
          <a:hlinkClick xmlns:r="http://schemas.openxmlformats.org/officeDocument/2006/relationships" r:id="rId7"/>
          <a:extLst>
            <a:ext uri="{FF2B5EF4-FFF2-40B4-BE49-F238E27FC236}">
              <a16:creationId xmlns:a16="http://schemas.microsoft.com/office/drawing/2014/main" id="{00000000-0008-0000-0500-000081000000}"/>
            </a:ext>
          </a:extLst>
        </xdr:cNvPr>
        <xdr:cNvSpPr txBox="1">
          <a:spLocks noChangeArrowheads="1"/>
        </xdr:cNvSpPr>
      </xdr:nvSpPr>
      <xdr:spPr bwMode="auto">
        <a:xfrm>
          <a:off x="9187590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65287"/>
    <xdr:sp macro="" textlink="">
      <xdr:nvSpPr>
        <xdr:cNvPr id="130" name="Text Box 8">
          <a:hlinkClick xmlns:r="http://schemas.openxmlformats.org/officeDocument/2006/relationships" r:id="rId7"/>
          <a:extLst>
            <a:ext uri="{FF2B5EF4-FFF2-40B4-BE49-F238E27FC236}">
              <a16:creationId xmlns:a16="http://schemas.microsoft.com/office/drawing/2014/main" id="{00000000-0008-0000-0500-000082000000}"/>
            </a:ext>
          </a:extLst>
        </xdr:cNvPr>
        <xdr:cNvSpPr txBox="1">
          <a:spLocks noChangeArrowheads="1"/>
        </xdr:cNvSpPr>
      </xdr:nvSpPr>
      <xdr:spPr bwMode="auto">
        <a:xfrm>
          <a:off x="9187590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65287"/>
    <xdr:sp macro="" textlink="">
      <xdr:nvSpPr>
        <xdr:cNvPr id="131" name="Text Box 8">
          <a:hlinkClick xmlns:r="http://schemas.openxmlformats.org/officeDocument/2006/relationships" r:id="rId7"/>
          <a:extLst>
            <a:ext uri="{FF2B5EF4-FFF2-40B4-BE49-F238E27FC236}">
              <a16:creationId xmlns:a16="http://schemas.microsoft.com/office/drawing/2014/main" id="{00000000-0008-0000-0500-000083000000}"/>
            </a:ext>
          </a:extLst>
        </xdr:cNvPr>
        <xdr:cNvSpPr txBox="1">
          <a:spLocks noChangeArrowheads="1"/>
        </xdr:cNvSpPr>
      </xdr:nvSpPr>
      <xdr:spPr bwMode="auto">
        <a:xfrm>
          <a:off x="9187590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65287"/>
    <xdr:sp macro="" textlink="">
      <xdr:nvSpPr>
        <xdr:cNvPr id="132" name="Text Box 8">
          <a:hlinkClick xmlns:r="http://schemas.openxmlformats.org/officeDocument/2006/relationships" r:id="rId7"/>
          <a:extLst>
            <a:ext uri="{FF2B5EF4-FFF2-40B4-BE49-F238E27FC236}">
              <a16:creationId xmlns:a16="http://schemas.microsoft.com/office/drawing/2014/main" id="{00000000-0008-0000-0500-000084000000}"/>
            </a:ext>
          </a:extLst>
        </xdr:cNvPr>
        <xdr:cNvSpPr txBox="1">
          <a:spLocks noChangeArrowheads="1"/>
        </xdr:cNvSpPr>
      </xdr:nvSpPr>
      <xdr:spPr bwMode="auto">
        <a:xfrm>
          <a:off x="9187590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33" name="Text Box 8">
          <a:hlinkClick xmlns:r="http://schemas.openxmlformats.org/officeDocument/2006/relationships" r:id="rId7"/>
          <a:extLst>
            <a:ext uri="{FF2B5EF4-FFF2-40B4-BE49-F238E27FC236}">
              <a16:creationId xmlns:a16="http://schemas.microsoft.com/office/drawing/2014/main" id="{00000000-0008-0000-0500-000085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34" name="Text Box 8">
          <a:hlinkClick xmlns:r="http://schemas.openxmlformats.org/officeDocument/2006/relationships" r:id="rId7"/>
          <a:extLst>
            <a:ext uri="{FF2B5EF4-FFF2-40B4-BE49-F238E27FC236}">
              <a16:creationId xmlns:a16="http://schemas.microsoft.com/office/drawing/2014/main" id="{00000000-0008-0000-0500-000086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35" name="Text Box 8">
          <a:hlinkClick xmlns:r="http://schemas.openxmlformats.org/officeDocument/2006/relationships" r:id="rId7"/>
          <a:extLst>
            <a:ext uri="{FF2B5EF4-FFF2-40B4-BE49-F238E27FC236}">
              <a16:creationId xmlns:a16="http://schemas.microsoft.com/office/drawing/2014/main" id="{00000000-0008-0000-0500-000087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36" name="Text Box 8">
          <a:hlinkClick xmlns:r="http://schemas.openxmlformats.org/officeDocument/2006/relationships" r:id="rId7"/>
          <a:extLst>
            <a:ext uri="{FF2B5EF4-FFF2-40B4-BE49-F238E27FC236}">
              <a16:creationId xmlns:a16="http://schemas.microsoft.com/office/drawing/2014/main" id="{00000000-0008-0000-0500-000088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37" name="Text Box 8">
          <a:hlinkClick xmlns:r="http://schemas.openxmlformats.org/officeDocument/2006/relationships" r:id="rId7"/>
          <a:extLst>
            <a:ext uri="{FF2B5EF4-FFF2-40B4-BE49-F238E27FC236}">
              <a16:creationId xmlns:a16="http://schemas.microsoft.com/office/drawing/2014/main" id="{00000000-0008-0000-0500-000089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38" name="Text Box 8">
          <a:hlinkClick xmlns:r="http://schemas.openxmlformats.org/officeDocument/2006/relationships" r:id="rId7"/>
          <a:extLst>
            <a:ext uri="{FF2B5EF4-FFF2-40B4-BE49-F238E27FC236}">
              <a16:creationId xmlns:a16="http://schemas.microsoft.com/office/drawing/2014/main" id="{00000000-0008-0000-0500-00008A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39" name="Text Box 8">
          <a:hlinkClick xmlns:r="http://schemas.openxmlformats.org/officeDocument/2006/relationships" r:id="rId7"/>
          <a:extLst>
            <a:ext uri="{FF2B5EF4-FFF2-40B4-BE49-F238E27FC236}">
              <a16:creationId xmlns:a16="http://schemas.microsoft.com/office/drawing/2014/main" id="{00000000-0008-0000-0500-00008B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40" name="Text Box 8">
          <a:hlinkClick xmlns:r="http://schemas.openxmlformats.org/officeDocument/2006/relationships" r:id="rId7"/>
          <a:extLst>
            <a:ext uri="{FF2B5EF4-FFF2-40B4-BE49-F238E27FC236}">
              <a16:creationId xmlns:a16="http://schemas.microsoft.com/office/drawing/2014/main" id="{00000000-0008-0000-0500-00008C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41" name="Text Box 8">
          <a:hlinkClick xmlns:r="http://schemas.openxmlformats.org/officeDocument/2006/relationships" r:id="rId7"/>
          <a:extLst>
            <a:ext uri="{FF2B5EF4-FFF2-40B4-BE49-F238E27FC236}">
              <a16:creationId xmlns:a16="http://schemas.microsoft.com/office/drawing/2014/main" id="{00000000-0008-0000-0500-00008D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42" name="Text Box 8">
          <a:hlinkClick xmlns:r="http://schemas.openxmlformats.org/officeDocument/2006/relationships" r:id="rId7"/>
          <a:extLst>
            <a:ext uri="{FF2B5EF4-FFF2-40B4-BE49-F238E27FC236}">
              <a16:creationId xmlns:a16="http://schemas.microsoft.com/office/drawing/2014/main" id="{00000000-0008-0000-0500-00008E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43" name="Text Box 8">
          <a:hlinkClick xmlns:r="http://schemas.openxmlformats.org/officeDocument/2006/relationships" r:id="rId7"/>
          <a:extLst>
            <a:ext uri="{FF2B5EF4-FFF2-40B4-BE49-F238E27FC236}">
              <a16:creationId xmlns:a16="http://schemas.microsoft.com/office/drawing/2014/main" id="{00000000-0008-0000-0500-00008F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44" name="Text Box 8">
          <a:hlinkClick xmlns:r="http://schemas.openxmlformats.org/officeDocument/2006/relationships" r:id="rId7"/>
          <a:extLst>
            <a:ext uri="{FF2B5EF4-FFF2-40B4-BE49-F238E27FC236}">
              <a16:creationId xmlns:a16="http://schemas.microsoft.com/office/drawing/2014/main" id="{00000000-0008-0000-0500-000090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45" name="Text Box 8">
          <a:hlinkClick xmlns:r="http://schemas.openxmlformats.org/officeDocument/2006/relationships" r:id="rId7"/>
          <a:extLst>
            <a:ext uri="{FF2B5EF4-FFF2-40B4-BE49-F238E27FC236}">
              <a16:creationId xmlns:a16="http://schemas.microsoft.com/office/drawing/2014/main" id="{00000000-0008-0000-0500-000091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46" name="Text Box 8">
          <a:hlinkClick xmlns:r="http://schemas.openxmlformats.org/officeDocument/2006/relationships" r:id="rId7"/>
          <a:extLst>
            <a:ext uri="{FF2B5EF4-FFF2-40B4-BE49-F238E27FC236}">
              <a16:creationId xmlns:a16="http://schemas.microsoft.com/office/drawing/2014/main" id="{00000000-0008-0000-0500-000092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48" name="Text Box 8">
          <a:hlinkClick xmlns:r="http://schemas.openxmlformats.org/officeDocument/2006/relationships" r:id="rId7"/>
          <a:extLst>
            <a:ext uri="{FF2B5EF4-FFF2-40B4-BE49-F238E27FC236}">
              <a16:creationId xmlns:a16="http://schemas.microsoft.com/office/drawing/2014/main" id="{00000000-0008-0000-0500-000094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49" name="Text Box 8">
          <a:hlinkClick xmlns:r="http://schemas.openxmlformats.org/officeDocument/2006/relationships" r:id="rId7"/>
          <a:extLst>
            <a:ext uri="{FF2B5EF4-FFF2-40B4-BE49-F238E27FC236}">
              <a16:creationId xmlns:a16="http://schemas.microsoft.com/office/drawing/2014/main" id="{00000000-0008-0000-0500-000095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50" name="Text Box 8">
          <a:hlinkClick xmlns:r="http://schemas.openxmlformats.org/officeDocument/2006/relationships" r:id="rId7"/>
          <a:extLst>
            <a:ext uri="{FF2B5EF4-FFF2-40B4-BE49-F238E27FC236}">
              <a16:creationId xmlns:a16="http://schemas.microsoft.com/office/drawing/2014/main" id="{00000000-0008-0000-0500-000096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51" name="Text Box 8">
          <a:hlinkClick xmlns:r="http://schemas.openxmlformats.org/officeDocument/2006/relationships" r:id="rId7"/>
          <a:extLst>
            <a:ext uri="{FF2B5EF4-FFF2-40B4-BE49-F238E27FC236}">
              <a16:creationId xmlns:a16="http://schemas.microsoft.com/office/drawing/2014/main" id="{00000000-0008-0000-0500-000097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52" name="Text Box 8">
          <a:hlinkClick xmlns:r="http://schemas.openxmlformats.org/officeDocument/2006/relationships" r:id="rId7"/>
          <a:extLst>
            <a:ext uri="{FF2B5EF4-FFF2-40B4-BE49-F238E27FC236}">
              <a16:creationId xmlns:a16="http://schemas.microsoft.com/office/drawing/2014/main" id="{00000000-0008-0000-0500-000098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62164" cy="154081"/>
    <xdr:sp macro="" textlink="">
      <xdr:nvSpPr>
        <xdr:cNvPr id="153" name="Text Box 8">
          <a:hlinkClick xmlns:r="http://schemas.openxmlformats.org/officeDocument/2006/relationships" r:id="rId7"/>
          <a:extLst>
            <a:ext uri="{FF2B5EF4-FFF2-40B4-BE49-F238E27FC236}">
              <a16:creationId xmlns:a16="http://schemas.microsoft.com/office/drawing/2014/main" id="{00000000-0008-0000-0500-000099000000}"/>
            </a:ext>
          </a:extLst>
        </xdr:cNvPr>
        <xdr:cNvSpPr txBox="1">
          <a:spLocks noChangeArrowheads="1"/>
        </xdr:cNvSpPr>
      </xdr:nvSpPr>
      <xdr:spPr bwMode="auto">
        <a:xfrm>
          <a:off x="9187590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62164" cy="154081"/>
    <xdr:sp macro="" textlink="">
      <xdr:nvSpPr>
        <xdr:cNvPr id="154" name="Text Box 8">
          <a:hlinkClick xmlns:r="http://schemas.openxmlformats.org/officeDocument/2006/relationships" r:id="rId7"/>
          <a:extLst>
            <a:ext uri="{FF2B5EF4-FFF2-40B4-BE49-F238E27FC236}">
              <a16:creationId xmlns:a16="http://schemas.microsoft.com/office/drawing/2014/main" id="{00000000-0008-0000-0500-00009A000000}"/>
            </a:ext>
          </a:extLst>
        </xdr:cNvPr>
        <xdr:cNvSpPr txBox="1">
          <a:spLocks noChangeArrowheads="1"/>
        </xdr:cNvSpPr>
      </xdr:nvSpPr>
      <xdr:spPr bwMode="auto">
        <a:xfrm>
          <a:off x="9187590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62164" cy="154081"/>
    <xdr:sp macro="" textlink="">
      <xdr:nvSpPr>
        <xdr:cNvPr id="155" name="Text Box 8">
          <a:hlinkClick xmlns:r="http://schemas.openxmlformats.org/officeDocument/2006/relationships" r:id="rId7"/>
          <a:extLst>
            <a:ext uri="{FF2B5EF4-FFF2-40B4-BE49-F238E27FC236}">
              <a16:creationId xmlns:a16="http://schemas.microsoft.com/office/drawing/2014/main" id="{00000000-0008-0000-0500-00009B000000}"/>
            </a:ext>
          </a:extLst>
        </xdr:cNvPr>
        <xdr:cNvSpPr txBox="1">
          <a:spLocks noChangeArrowheads="1"/>
        </xdr:cNvSpPr>
      </xdr:nvSpPr>
      <xdr:spPr bwMode="auto">
        <a:xfrm>
          <a:off x="9187590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62164" cy="154081"/>
    <xdr:sp macro="" textlink="">
      <xdr:nvSpPr>
        <xdr:cNvPr id="156" name="Text Box 8">
          <a:hlinkClick xmlns:r="http://schemas.openxmlformats.org/officeDocument/2006/relationships" r:id="rId7"/>
          <a:extLst>
            <a:ext uri="{FF2B5EF4-FFF2-40B4-BE49-F238E27FC236}">
              <a16:creationId xmlns:a16="http://schemas.microsoft.com/office/drawing/2014/main" id="{00000000-0008-0000-0500-00009C000000}"/>
            </a:ext>
          </a:extLst>
        </xdr:cNvPr>
        <xdr:cNvSpPr txBox="1">
          <a:spLocks noChangeArrowheads="1"/>
        </xdr:cNvSpPr>
      </xdr:nvSpPr>
      <xdr:spPr bwMode="auto">
        <a:xfrm>
          <a:off x="9187590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62164" cy="154081"/>
    <xdr:sp macro="" textlink="">
      <xdr:nvSpPr>
        <xdr:cNvPr id="157" name="Text Box 8">
          <a:hlinkClick xmlns:r="http://schemas.openxmlformats.org/officeDocument/2006/relationships" r:id="rId7"/>
          <a:extLst>
            <a:ext uri="{FF2B5EF4-FFF2-40B4-BE49-F238E27FC236}">
              <a16:creationId xmlns:a16="http://schemas.microsoft.com/office/drawing/2014/main" id="{00000000-0008-0000-0500-00009D000000}"/>
            </a:ext>
          </a:extLst>
        </xdr:cNvPr>
        <xdr:cNvSpPr txBox="1">
          <a:spLocks noChangeArrowheads="1"/>
        </xdr:cNvSpPr>
      </xdr:nvSpPr>
      <xdr:spPr bwMode="auto">
        <a:xfrm>
          <a:off x="9187590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58" name="Text Box 8">
          <a:hlinkClick xmlns:r="http://schemas.openxmlformats.org/officeDocument/2006/relationships" r:id="rId7"/>
          <a:extLst>
            <a:ext uri="{FF2B5EF4-FFF2-40B4-BE49-F238E27FC236}">
              <a16:creationId xmlns:a16="http://schemas.microsoft.com/office/drawing/2014/main" id="{00000000-0008-0000-0500-00009E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59" name="Text Box 8">
          <a:hlinkClick xmlns:r="http://schemas.openxmlformats.org/officeDocument/2006/relationships" r:id="rId7"/>
          <a:extLst>
            <a:ext uri="{FF2B5EF4-FFF2-40B4-BE49-F238E27FC236}">
              <a16:creationId xmlns:a16="http://schemas.microsoft.com/office/drawing/2014/main" id="{00000000-0008-0000-0500-00009F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60" name="Text Box 8">
          <a:hlinkClick xmlns:r="http://schemas.openxmlformats.org/officeDocument/2006/relationships" r:id="rId7"/>
          <a:extLst>
            <a:ext uri="{FF2B5EF4-FFF2-40B4-BE49-F238E27FC236}">
              <a16:creationId xmlns:a16="http://schemas.microsoft.com/office/drawing/2014/main" id="{00000000-0008-0000-0500-0000A0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61" name="Text Box 8">
          <a:hlinkClick xmlns:r="http://schemas.openxmlformats.org/officeDocument/2006/relationships" r:id="rId7"/>
          <a:extLst>
            <a:ext uri="{FF2B5EF4-FFF2-40B4-BE49-F238E27FC236}">
              <a16:creationId xmlns:a16="http://schemas.microsoft.com/office/drawing/2014/main" id="{00000000-0008-0000-0500-0000A1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62" name="Text Box 8">
          <a:hlinkClick xmlns:r="http://schemas.openxmlformats.org/officeDocument/2006/relationships" r:id="rId7"/>
          <a:extLst>
            <a:ext uri="{FF2B5EF4-FFF2-40B4-BE49-F238E27FC236}">
              <a16:creationId xmlns:a16="http://schemas.microsoft.com/office/drawing/2014/main" id="{00000000-0008-0000-0500-0000A2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63" name="Text Box 8">
          <a:hlinkClick xmlns:r="http://schemas.openxmlformats.org/officeDocument/2006/relationships" r:id="rId7"/>
          <a:extLst>
            <a:ext uri="{FF2B5EF4-FFF2-40B4-BE49-F238E27FC236}">
              <a16:creationId xmlns:a16="http://schemas.microsoft.com/office/drawing/2014/main" id="{00000000-0008-0000-0500-0000A3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64" name="Text Box 8">
          <a:hlinkClick xmlns:r="http://schemas.openxmlformats.org/officeDocument/2006/relationships" r:id="rId7"/>
          <a:extLst>
            <a:ext uri="{FF2B5EF4-FFF2-40B4-BE49-F238E27FC236}">
              <a16:creationId xmlns:a16="http://schemas.microsoft.com/office/drawing/2014/main" id="{00000000-0008-0000-0500-0000A4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65" name="Text Box 8">
          <a:hlinkClick xmlns:r="http://schemas.openxmlformats.org/officeDocument/2006/relationships" r:id="rId7"/>
          <a:extLst>
            <a:ext uri="{FF2B5EF4-FFF2-40B4-BE49-F238E27FC236}">
              <a16:creationId xmlns:a16="http://schemas.microsoft.com/office/drawing/2014/main" id="{00000000-0008-0000-0500-0000A5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66" name="Text Box 8">
          <a:hlinkClick xmlns:r="http://schemas.openxmlformats.org/officeDocument/2006/relationships" r:id="rId7"/>
          <a:extLst>
            <a:ext uri="{FF2B5EF4-FFF2-40B4-BE49-F238E27FC236}">
              <a16:creationId xmlns:a16="http://schemas.microsoft.com/office/drawing/2014/main" id="{00000000-0008-0000-0500-0000A6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67" name="Text Box 8">
          <a:hlinkClick xmlns:r="http://schemas.openxmlformats.org/officeDocument/2006/relationships" r:id="rId7"/>
          <a:extLst>
            <a:ext uri="{FF2B5EF4-FFF2-40B4-BE49-F238E27FC236}">
              <a16:creationId xmlns:a16="http://schemas.microsoft.com/office/drawing/2014/main" id="{00000000-0008-0000-0500-0000A7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68" name="Text Box 8">
          <a:hlinkClick xmlns:r="http://schemas.openxmlformats.org/officeDocument/2006/relationships" r:id="rId7"/>
          <a:extLst>
            <a:ext uri="{FF2B5EF4-FFF2-40B4-BE49-F238E27FC236}">
              <a16:creationId xmlns:a16="http://schemas.microsoft.com/office/drawing/2014/main" id="{00000000-0008-0000-0500-0000A8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69" name="Text Box 8">
          <a:hlinkClick xmlns:r="http://schemas.openxmlformats.org/officeDocument/2006/relationships" r:id="rId7"/>
          <a:extLst>
            <a:ext uri="{FF2B5EF4-FFF2-40B4-BE49-F238E27FC236}">
              <a16:creationId xmlns:a16="http://schemas.microsoft.com/office/drawing/2014/main" id="{00000000-0008-0000-0500-0000A9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70" name="Text Box 8">
          <a:hlinkClick xmlns:r="http://schemas.openxmlformats.org/officeDocument/2006/relationships" r:id="rId7"/>
          <a:extLst>
            <a:ext uri="{FF2B5EF4-FFF2-40B4-BE49-F238E27FC236}">
              <a16:creationId xmlns:a16="http://schemas.microsoft.com/office/drawing/2014/main" id="{00000000-0008-0000-0500-0000AA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71" name="Text Box 8">
          <a:hlinkClick xmlns:r="http://schemas.openxmlformats.org/officeDocument/2006/relationships" r:id="rId7"/>
          <a:extLst>
            <a:ext uri="{FF2B5EF4-FFF2-40B4-BE49-F238E27FC236}">
              <a16:creationId xmlns:a16="http://schemas.microsoft.com/office/drawing/2014/main" id="{00000000-0008-0000-0500-0000AB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72" name="Text Box 8">
          <a:hlinkClick xmlns:r="http://schemas.openxmlformats.org/officeDocument/2006/relationships" r:id="rId7"/>
          <a:extLst>
            <a:ext uri="{FF2B5EF4-FFF2-40B4-BE49-F238E27FC236}">
              <a16:creationId xmlns:a16="http://schemas.microsoft.com/office/drawing/2014/main" id="{00000000-0008-0000-0500-0000AC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73" name="Text Box 8">
          <a:hlinkClick xmlns:r="http://schemas.openxmlformats.org/officeDocument/2006/relationships" r:id="rId7"/>
          <a:extLst>
            <a:ext uri="{FF2B5EF4-FFF2-40B4-BE49-F238E27FC236}">
              <a16:creationId xmlns:a16="http://schemas.microsoft.com/office/drawing/2014/main" id="{00000000-0008-0000-0500-0000AD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74" name="Text Box 8">
          <a:hlinkClick xmlns:r="http://schemas.openxmlformats.org/officeDocument/2006/relationships" r:id="rId7"/>
          <a:extLst>
            <a:ext uri="{FF2B5EF4-FFF2-40B4-BE49-F238E27FC236}">
              <a16:creationId xmlns:a16="http://schemas.microsoft.com/office/drawing/2014/main" id="{00000000-0008-0000-0500-0000AE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75" name="Text Box 8">
          <a:hlinkClick xmlns:r="http://schemas.openxmlformats.org/officeDocument/2006/relationships" r:id="rId7"/>
          <a:extLst>
            <a:ext uri="{FF2B5EF4-FFF2-40B4-BE49-F238E27FC236}">
              <a16:creationId xmlns:a16="http://schemas.microsoft.com/office/drawing/2014/main" id="{00000000-0008-0000-0500-0000AF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76" name="Text Box 8">
          <a:hlinkClick xmlns:r="http://schemas.openxmlformats.org/officeDocument/2006/relationships" r:id="rId7"/>
          <a:extLst>
            <a:ext uri="{FF2B5EF4-FFF2-40B4-BE49-F238E27FC236}">
              <a16:creationId xmlns:a16="http://schemas.microsoft.com/office/drawing/2014/main" id="{00000000-0008-0000-0500-0000B0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77" name="Text Box 8">
          <a:hlinkClick xmlns:r="http://schemas.openxmlformats.org/officeDocument/2006/relationships" r:id="rId7"/>
          <a:extLst>
            <a:ext uri="{FF2B5EF4-FFF2-40B4-BE49-F238E27FC236}">
              <a16:creationId xmlns:a16="http://schemas.microsoft.com/office/drawing/2014/main" id="{00000000-0008-0000-0500-0000B1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65287"/>
    <xdr:sp macro="" textlink="">
      <xdr:nvSpPr>
        <xdr:cNvPr id="178" name="Text Box 8">
          <a:hlinkClick xmlns:r="http://schemas.openxmlformats.org/officeDocument/2006/relationships" r:id="rId7"/>
          <a:extLst>
            <a:ext uri="{FF2B5EF4-FFF2-40B4-BE49-F238E27FC236}">
              <a16:creationId xmlns:a16="http://schemas.microsoft.com/office/drawing/2014/main" id="{00000000-0008-0000-0500-0000B2000000}"/>
            </a:ext>
          </a:extLst>
        </xdr:cNvPr>
        <xdr:cNvSpPr txBox="1">
          <a:spLocks noChangeArrowheads="1"/>
        </xdr:cNvSpPr>
      </xdr:nvSpPr>
      <xdr:spPr bwMode="auto">
        <a:xfrm>
          <a:off x="923532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65287"/>
    <xdr:sp macro="" textlink="">
      <xdr:nvSpPr>
        <xdr:cNvPr id="179" name="Text Box 8">
          <a:hlinkClick xmlns:r="http://schemas.openxmlformats.org/officeDocument/2006/relationships" r:id="rId7"/>
          <a:extLst>
            <a:ext uri="{FF2B5EF4-FFF2-40B4-BE49-F238E27FC236}">
              <a16:creationId xmlns:a16="http://schemas.microsoft.com/office/drawing/2014/main" id="{00000000-0008-0000-0500-0000B3000000}"/>
            </a:ext>
          </a:extLst>
        </xdr:cNvPr>
        <xdr:cNvSpPr txBox="1">
          <a:spLocks noChangeArrowheads="1"/>
        </xdr:cNvSpPr>
      </xdr:nvSpPr>
      <xdr:spPr bwMode="auto">
        <a:xfrm>
          <a:off x="923532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65287"/>
    <xdr:sp macro="" textlink="">
      <xdr:nvSpPr>
        <xdr:cNvPr id="180" name="Text Box 8">
          <a:hlinkClick xmlns:r="http://schemas.openxmlformats.org/officeDocument/2006/relationships" r:id="rId7"/>
          <a:extLst>
            <a:ext uri="{FF2B5EF4-FFF2-40B4-BE49-F238E27FC236}">
              <a16:creationId xmlns:a16="http://schemas.microsoft.com/office/drawing/2014/main" id="{00000000-0008-0000-0500-0000B4000000}"/>
            </a:ext>
          </a:extLst>
        </xdr:cNvPr>
        <xdr:cNvSpPr txBox="1">
          <a:spLocks noChangeArrowheads="1"/>
        </xdr:cNvSpPr>
      </xdr:nvSpPr>
      <xdr:spPr bwMode="auto">
        <a:xfrm>
          <a:off x="923532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65287"/>
    <xdr:sp macro="" textlink="">
      <xdr:nvSpPr>
        <xdr:cNvPr id="181" name="Text Box 8">
          <a:hlinkClick xmlns:r="http://schemas.openxmlformats.org/officeDocument/2006/relationships" r:id="rId7"/>
          <a:extLst>
            <a:ext uri="{FF2B5EF4-FFF2-40B4-BE49-F238E27FC236}">
              <a16:creationId xmlns:a16="http://schemas.microsoft.com/office/drawing/2014/main" id="{00000000-0008-0000-0500-0000B5000000}"/>
            </a:ext>
          </a:extLst>
        </xdr:cNvPr>
        <xdr:cNvSpPr txBox="1">
          <a:spLocks noChangeArrowheads="1"/>
        </xdr:cNvSpPr>
      </xdr:nvSpPr>
      <xdr:spPr bwMode="auto">
        <a:xfrm>
          <a:off x="923532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65287"/>
    <xdr:sp macro="" textlink="">
      <xdr:nvSpPr>
        <xdr:cNvPr id="182" name="Text Box 8">
          <a:hlinkClick xmlns:r="http://schemas.openxmlformats.org/officeDocument/2006/relationships" r:id="rId7"/>
          <a:extLst>
            <a:ext uri="{FF2B5EF4-FFF2-40B4-BE49-F238E27FC236}">
              <a16:creationId xmlns:a16="http://schemas.microsoft.com/office/drawing/2014/main" id="{00000000-0008-0000-0500-0000B6000000}"/>
            </a:ext>
          </a:extLst>
        </xdr:cNvPr>
        <xdr:cNvSpPr txBox="1">
          <a:spLocks noChangeArrowheads="1"/>
        </xdr:cNvSpPr>
      </xdr:nvSpPr>
      <xdr:spPr bwMode="auto">
        <a:xfrm>
          <a:off x="923532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83" name="Text Box 8">
          <a:hlinkClick xmlns:r="http://schemas.openxmlformats.org/officeDocument/2006/relationships" r:id="rId7"/>
          <a:extLst>
            <a:ext uri="{FF2B5EF4-FFF2-40B4-BE49-F238E27FC236}">
              <a16:creationId xmlns:a16="http://schemas.microsoft.com/office/drawing/2014/main" id="{00000000-0008-0000-0500-0000B7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84" name="Text Box 8">
          <a:hlinkClick xmlns:r="http://schemas.openxmlformats.org/officeDocument/2006/relationships" r:id="rId7"/>
          <a:extLst>
            <a:ext uri="{FF2B5EF4-FFF2-40B4-BE49-F238E27FC236}">
              <a16:creationId xmlns:a16="http://schemas.microsoft.com/office/drawing/2014/main" id="{00000000-0008-0000-0500-0000B8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85" name="Text Box 8">
          <a:hlinkClick xmlns:r="http://schemas.openxmlformats.org/officeDocument/2006/relationships" r:id="rId7"/>
          <a:extLst>
            <a:ext uri="{FF2B5EF4-FFF2-40B4-BE49-F238E27FC236}">
              <a16:creationId xmlns:a16="http://schemas.microsoft.com/office/drawing/2014/main" id="{00000000-0008-0000-0500-0000B9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86" name="Text Box 8">
          <a:hlinkClick xmlns:r="http://schemas.openxmlformats.org/officeDocument/2006/relationships" r:id="rId7"/>
          <a:extLst>
            <a:ext uri="{FF2B5EF4-FFF2-40B4-BE49-F238E27FC236}">
              <a16:creationId xmlns:a16="http://schemas.microsoft.com/office/drawing/2014/main" id="{00000000-0008-0000-0500-0000BA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87" name="Text Box 8">
          <a:hlinkClick xmlns:r="http://schemas.openxmlformats.org/officeDocument/2006/relationships" r:id="rId7"/>
          <a:extLst>
            <a:ext uri="{FF2B5EF4-FFF2-40B4-BE49-F238E27FC236}">
              <a16:creationId xmlns:a16="http://schemas.microsoft.com/office/drawing/2014/main" id="{00000000-0008-0000-0500-0000BB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6832" cy="170143"/>
    <xdr:sp macro="" textlink="">
      <xdr:nvSpPr>
        <xdr:cNvPr id="188" name="Text Box 8">
          <a:hlinkClick xmlns:r="http://schemas.openxmlformats.org/officeDocument/2006/relationships" r:id="rId7"/>
          <a:extLst>
            <a:ext uri="{FF2B5EF4-FFF2-40B4-BE49-F238E27FC236}">
              <a16:creationId xmlns:a16="http://schemas.microsoft.com/office/drawing/2014/main" id="{00000000-0008-0000-0500-0000BC000000}"/>
            </a:ext>
          </a:extLst>
        </xdr:cNvPr>
        <xdr:cNvSpPr txBox="1">
          <a:spLocks noChangeArrowheads="1"/>
        </xdr:cNvSpPr>
      </xdr:nvSpPr>
      <xdr:spPr bwMode="auto">
        <a:xfrm>
          <a:off x="92873232"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6832" cy="170143"/>
    <xdr:sp macro="" textlink="">
      <xdr:nvSpPr>
        <xdr:cNvPr id="189" name="Text Box 8">
          <a:hlinkClick xmlns:r="http://schemas.openxmlformats.org/officeDocument/2006/relationships" r:id="rId7"/>
          <a:extLst>
            <a:ext uri="{FF2B5EF4-FFF2-40B4-BE49-F238E27FC236}">
              <a16:creationId xmlns:a16="http://schemas.microsoft.com/office/drawing/2014/main" id="{00000000-0008-0000-0500-0000BD000000}"/>
            </a:ext>
          </a:extLst>
        </xdr:cNvPr>
        <xdr:cNvSpPr txBox="1">
          <a:spLocks noChangeArrowheads="1"/>
        </xdr:cNvSpPr>
      </xdr:nvSpPr>
      <xdr:spPr bwMode="auto">
        <a:xfrm>
          <a:off x="92873232"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6832" cy="170143"/>
    <xdr:sp macro="" textlink="">
      <xdr:nvSpPr>
        <xdr:cNvPr id="190" name="Text Box 8">
          <a:hlinkClick xmlns:r="http://schemas.openxmlformats.org/officeDocument/2006/relationships" r:id="rId7"/>
          <a:extLst>
            <a:ext uri="{FF2B5EF4-FFF2-40B4-BE49-F238E27FC236}">
              <a16:creationId xmlns:a16="http://schemas.microsoft.com/office/drawing/2014/main" id="{00000000-0008-0000-0500-0000BE000000}"/>
            </a:ext>
          </a:extLst>
        </xdr:cNvPr>
        <xdr:cNvSpPr txBox="1">
          <a:spLocks noChangeArrowheads="1"/>
        </xdr:cNvSpPr>
      </xdr:nvSpPr>
      <xdr:spPr bwMode="auto">
        <a:xfrm>
          <a:off x="92873232"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6832" cy="170143"/>
    <xdr:sp macro="" textlink="">
      <xdr:nvSpPr>
        <xdr:cNvPr id="191" name="Text Box 8">
          <a:hlinkClick xmlns:r="http://schemas.openxmlformats.org/officeDocument/2006/relationships" r:id="rId7"/>
          <a:extLst>
            <a:ext uri="{FF2B5EF4-FFF2-40B4-BE49-F238E27FC236}">
              <a16:creationId xmlns:a16="http://schemas.microsoft.com/office/drawing/2014/main" id="{00000000-0008-0000-0500-0000BF000000}"/>
            </a:ext>
          </a:extLst>
        </xdr:cNvPr>
        <xdr:cNvSpPr txBox="1">
          <a:spLocks noChangeArrowheads="1"/>
        </xdr:cNvSpPr>
      </xdr:nvSpPr>
      <xdr:spPr bwMode="auto">
        <a:xfrm>
          <a:off x="92873232"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6832" cy="170143"/>
    <xdr:sp macro="" textlink="">
      <xdr:nvSpPr>
        <xdr:cNvPr id="192" name="Text Box 8">
          <a:hlinkClick xmlns:r="http://schemas.openxmlformats.org/officeDocument/2006/relationships" r:id="rId7"/>
          <a:extLst>
            <a:ext uri="{FF2B5EF4-FFF2-40B4-BE49-F238E27FC236}">
              <a16:creationId xmlns:a16="http://schemas.microsoft.com/office/drawing/2014/main" id="{00000000-0008-0000-0500-0000C0000000}"/>
            </a:ext>
          </a:extLst>
        </xdr:cNvPr>
        <xdr:cNvSpPr txBox="1">
          <a:spLocks noChangeArrowheads="1"/>
        </xdr:cNvSpPr>
      </xdr:nvSpPr>
      <xdr:spPr bwMode="auto">
        <a:xfrm>
          <a:off x="92873232"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93" name="Text Box 8">
          <a:hlinkClick xmlns:r="http://schemas.openxmlformats.org/officeDocument/2006/relationships" r:id="rId7"/>
          <a:extLst>
            <a:ext uri="{FF2B5EF4-FFF2-40B4-BE49-F238E27FC236}">
              <a16:creationId xmlns:a16="http://schemas.microsoft.com/office/drawing/2014/main" id="{00000000-0008-0000-0500-0000C1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94" name="Text Box 8">
          <a:hlinkClick xmlns:r="http://schemas.openxmlformats.org/officeDocument/2006/relationships" r:id="rId7"/>
          <a:extLst>
            <a:ext uri="{FF2B5EF4-FFF2-40B4-BE49-F238E27FC236}">
              <a16:creationId xmlns:a16="http://schemas.microsoft.com/office/drawing/2014/main" id="{00000000-0008-0000-0500-0000C2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95" name="Text Box 8">
          <a:hlinkClick xmlns:r="http://schemas.openxmlformats.org/officeDocument/2006/relationships" r:id="rId7"/>
          <a:extLst>
            <a:ext uri="{FF2B5EF4-FFF2-40B4-BE49-F238E27FC236}">
              <a16:creationId xmlns:a16="http://schemas.microsoft.com/office/drawing/2014/main" id="{00000000-0008-0000-0500-0000C3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96" name="Text Box 8">
          <a:hlinkClick xmlns:r="http://schemas.openxmlformats.org/officeDocument/2006/relationships" r:id="rId7"/>
          <a:extLst>
            <a:ext uri="{FF2B5EF4-FFF2-40B4-BE49-F238E27FC236}">
              <a16:creationId xmlns:a16="http://schemas.microsoft.com/office/drawing/2014/main" id="{00000000-0008-0000-0500-0000C4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197" name="Text Box 8">
          <a:hlinkClick xmlns:r="http://schemas.openxmlformats.org/officeDocument/2006/relationships" r:id="rId7"/>
          <a:extLst>
            <a:ext uri="{FF2B5EF4-FFF2-40B4-BE49-F238E27FC236}">
              <a16:creationId xmlns:a16="http://schemas.microsoft.com/office/drawing/2014/main" id="{00000000-0008-0000-0500-0000C5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198" name="Text Box 8">
          <a:hlinkClick xmlns:r="http://schemas.openxmlformats.org/officeDocument/2006/relationships" r:id="rId7"/>
          <a:extLst>
            <a:ext uri="{FF2B5EF4-FFF2-40B4-BE49-F238E27FC236}">
              <a16:creationId xmlns:a16="http://schemas.microsoft.com/office/drawing/2014/main" id="{00000000-0008-0000-0500-0000C6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199" name="Text Box 8">
          <a:hlinkClick xmlns:r="http://schemas.openxmlformats.org/officeDocument/2006/relationships" r:id="rId7"/>
          <a:extLst>
            <a:ext uri="{FF2B5EF4-FFF2-40B4-BE49-F238E27FC236}">
              <a16:creationId xmlns:a16="http://schemas.microsoft.com/office/drawing/2014/main" id="{00000000-0008-0000-0500-0000C7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00" name="Text Box 8">
          <a:hlinkClick xmlns:r="http://schemas.openxmlformats.org/officeDocument/2006/relationships" r:id="rId7"/>
          <a:extLst>
            <a:ext uri="{FF2B5EF4-FFF2-40B4-BE49-F238E27FC236}">
              <a16:creationId xmlns:a16="http://schemas.microsoft.com/office/drawing/2014/main" id="{00000000-0008-0000-0500-0000C8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01" name="Text Box 8">
          <a:hlinkClick xmlns:r="http://schemas.openxmlformats.org/officeDocument/2006/relationships" r:id="rId7"/>
          <a:extLst>
            <a:ext uri="{FF2B5EF4-FFF2-40B4-BE49-F238E27FC236}">
              <a16:creationId xmlns:a16="http://schemas.microsoft.com/office/drawing/2014/main" id="{00000000-0008-0000-0500-0000C9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2164" cy="154081"/>
    <xdr:sp macro="" textlink="">
      <xdr:nvSpPr>
        <xdr:cNvPr id="202" name="Text Box 8">
          <a:hlinkClick xmlns:r="http://schemas.openxmlformats.org/officeDocument/2006/relationships" r:id="rId7"/>
          <a:extLst>
            <a:ext uri="{FF2B5EF4-FFF2-40B4-BE49-F238E27FC236}">
              <a16:creationId xmlns:a16="http://schemas.microsoft.com/office/drawing/2014/main" id="{00000000-0008-0000-0500-0000CA000000}"/>
            </a:ext>
          </a:extLst>
        </xdr:cNvPr>
        <xdr:cNvSpPr txBox="1">
          <a:spLocks noChangeArrowheads="1"/>
        </xdr:cNvSpPr>
      </xdr:nvSpPr>
      <xdr:spPr bwMode="auto">
        <a:xfrm>
          <a:off x="923532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2164" cy="154081"/>
    <xdr:sp macro="" textlink="">
      <xdr:nvSpPr>
        <xdr:cNvPr id="203" name="Text Box 8">
          <a:hlinkClick xmlns:r="http://schemas.openxmlformats.org/officeDocument/2006/relationships" r:id="rId7"/>
          <a:extLst>
            <a:ext uri="{FF2B5EF4-FFF2-40B4-BE49-F238E27FC236}">
              <a16:creationId xmlns:a16="http://schemas.microsoft.com/office/drawing/2014/main" id="{00000000-0008-0000-0500-0000CB000000}"/>
            </a:ext>
          </a:extLst>
        </xdr:cNvPr>
        <xdr:cNvSpPr txBox="1">
          <a:spLocks noChangeArrowheads="1"/>
        </xdr:cNvSpPr>
      </xdr:nvSpPr>
      <xdr:spPr bwMode="auto">
        <a:xfrm>
          <a:off x="923532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2164" cy="154081"/>
    <xdr:sp macro="" textlink="">
      <xdr:nvSpPr>
        <xdr:cNvPr id="204" name="Text Box 8">
          <a:hlinkClick xmlns:r="http://schemas.openxmlformats.org/officeDocument/2006/relationships" r:id="rId7"/>
          <a:extLst>
            <a:ext uri="{FF2B5EF4-FFF2-40B4-BE49-F238E27FC236}">
              <a16:creationId xmlns:a16="http://schemas.microsoft.com/office/drawing/2014/main" id="{00000000-0008-0000-0500-0000CC000000}"/>
            </a:ext>
          </a:extLst>
        </xdr:cNvPr>
        <xdr:cNvSpPr txBox="1">
          <a:spLocks noChangeArrowheads="1"/>
        </xdr:cNvSpPr>
      </xdr:nvSpPr>
      <xdr:spPr bwMode="auto">
        <a:xfrm>
          <a:off x="923532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2164" cy="154081"/>
    <xdr:sp macro="" textlink="">
      <xdr:nvSpPr>
        <xdr:cNvPr id="205" name="Text Box 8">
          <a:hlinkClick xmlns:r="http://schemas.openxmlformats.org/officeDocument/2006/relationships" r:id="rId7"/>
          <a:extLst>
            <a:ext uri="{FF2B5EF4-FFF2-40B4-BE49-F238E27FC236}">
              <a16:creationId xmlns:a16="http://schemas.microsoft.com/office/drawing/2014/main" id="{00000000-0008-0000-0500-0000CD000000}"/>
            </a:ext>
          </a:extLst>
        </xdr:cNvPr>
        <xdr:cNvSpPr txBox="1">
          <a:spLocks noChangeArrowheads="1"/>
        </xdr:cNvSpPr>
      </xdr:nvSpPr>
      <xdr:spPr bwMode="auto">
        <a:xfrm>
          <a:off x="923532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2164" cy="154081"/>
    <xdr:sp macro="" textlink="">
      <xdr:nvSpPr>
        <xdr:cNvPr id="206" name="Text Box 8">
          <a:hlinkClick xmlns:r="http://schemas.openxmlformats.org/officeDocument/2006/relationships" r:id="rId7"/>
          <a:extLst>
            <a:ext uri="{FF2B5EF4-FFF2-40B4-BE49-F238E27FC236}">
              <a16:creationId xmlns:a16="http://schemas.microsoft.com/office/drawing/2014/main" id="{00000000-0008-0000-0500-0000CE000000}"/>
            </a:ext>
          </a:extLst>
        </xdr:cNvPr>
        <xdr:cNvSpPr txBox="1">
          <a:spLocks noChangeArrowheads="1"/>
        </xdr:cNvSpPr>
      </xdr:nvSpPr>
      <xdr:spPr bwMode="auto">
        <a:xfrm>
          <a:off x="923532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07" name="Text Box 8">
          <a:hlinkClick xmlns:r="http://schemas.openxmlformats.org/officeDocument/2006/relationships" r:id="rId7"/>
          <a:extLst>
            <a:ext uri="{FF2B5EF4-FFF2-40B4-BE49-F238E27FC236}">
              <a16:creationId xmlns:a16="http://schemas.microsoft.com/office/drawing/2014/main" id="{00000000-0008-0000-0500-0000CF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08" name="Text Box 8">
          <a:hlinkClick xmlns:r="http://schemas.openxmlformats.org/officeDocument/2006/relationships" r:id="rId7"/>
          <a:extLst>
            <a:ext uri="{FF2B5EF4-FFF2-40B4-BE49-F238E27FC236}">
              <a16:creationId xmlns:a16="http://schemas.microsoft.com/office/drawing/2014/main" id="{00000000-0008-0000-0500-0000D0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09" name="Text Box 8">
          <a:hlinkClick xmlns:r="http://schemas.openxmlformats.org/officeDocument/2006/relationships" r:id="rId7"/>
          <a:extLst>
            <a:ext uri="{FF2B5EF4-FFF2-40B4-BE49-F238E27FC236}">
              <a16:creationId xmlns:a16="http://schemas.microsoft.com/office/drawing/2014/main" id="{00000000-0008-0000-0500-0000D1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10" name="Text Box 8">
          <a:hlinkClick xmlns:r="http://schemas.openxmlformats.org/officeDocument/2006/relationships" r:id="rId7"/>
          <a:extLst>
            <a:ext uri="{FF2B5EF4-FFF2-40B4-BE49-F238E27FC236}">
              <a16:creationId xmlns:a16="http://schemas.microsoft.com/office/drawing/2014/main" id="{00000000-0008-0000-0500-0000D2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11" name="Text Box 8">
          <a:hlinkClick xmlns:r="http://schemas.openxmlformats.org/officeDocument/2006/relationships" r:id="rId7"/>
          <a:extLst>
            <a:ext uri="{FF2B5EF4-FFF2-40B4-BE49-F238E27FC236}">
              <a16:creationId xmlns:a16="http://schemas.microsoft.com/office/drawing/2014/main" id="{00000000-0008-0000-0500-0000D3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12" name="Text Box 8">
          <a:hlinkClick xmlns:r="http://schemas.openxmlformats.org/officeDocument/2006/relationships" r:id="rId7"/>
          <a:extLst>
            <a:ext uri="{FF2B5EF4-FFF2-40B4-BE49-F238E27FC236}">
              <a16:creationId xmlns:a16="http://schemas.microsoft.com/office/drawing/2014/main" id="{00000000-0008-0000-0500-0000D4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13" name="Text Box 8">
          <a:hlinkClick xmlns:r="http://schemas.openxmlformats.org/officeDocument/2006/relationships" r:id="rId7"/>
          <a:extLst>
            <a:ext uri="{FF2B5EF4-FFF2-40B4-BE49-F238E27FC236}">
              <a16:creationId xmlns:a16="http://schemas.microsoft.com/office/drawing/2014/main" id="{00000000-0008-0000-0500-0000D5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14" name="Text Box 8">
          <a:hlinkClick xmlns:r="http://schemas.openxmlformats.org/officeDocument/2006/relationships" r:id="rId7"/>
          <a:extLst>
            <a:ext uri="{FF2B5EF4-FFF2-40B4-BE49-F238E27FC236}">
              <a16:creationId xmlns:a16="http://schemas.microsoft.com/office/drawing/2014/main" id="{00000000-0008-0000-0500-0000D6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15" name="Text Box 8">
          <a:hlinkClick xmlns:r="http://schemas.openxmlformats.org/officeDocument/2006/relationships" r:id="rId7"/>
          <a:extLst>
            <a:ext uri="{FF2B5EF4-FFF2-40B4-BE49-F238E27FC236}">
              <a16:creationId xmlns:a16="http://schemas.microsoft.com/office/drawing/2014/main" id="{00000000-0008-0000-0500-0000D7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16" name="Text Box 8">
          <a:hlinkClick xmlns:r="http://schemas.openxmlformats.org/officeDocument/2006/relationships" r:id="rId7"/>
          <a:extLst>
            <a:ext uri="{FF2B5EF4-FFF2-40B4-BE49-F238E27FC236}">
              <a16:creationId xmlns:a16="http://schemas.microsoft.com/office/drawing/2014/main" id="{00000000-0008-0000-0500-0000D8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6832" cy="170143"/>
    <xdr:sp macro="" textlink="">
      <xdr:nvSpPr>
        <xdr:cNvPr id="217" name="Text Box 8">
          <a:hlinkClick xmlns:r="http://schemas.openxmlformats.org/officeDocument/2006/relationships" r:id="rId7"/>
          <a:extLst>
            <a:ext uri="{FF2B5EF4-FFF2-40B4-BE49-F238E27FC236}">
              <a16:creationId xmlns:a16="http://schemas.microsoft.com/office/drawing/2014/main" id="{00000000-0008-0000-0500-0000D9000000}"/>
            </a:ext>
          </a:extLst>
        </xdr:cNvPr>
        <xdr:cNvSpPr txBox="1">
          <a:spLocks noChangeArrowheads="1"/>
        </xdr:cNvSpPr>
      </xdr:nvSpPr>
      <xdr:spPr bwMode="auto">
        <a:xfrm>
          <a:off x="93541103"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6832" cy="170143"/>
    <xdr:sp macro="" textlink="">
      <xdr:nvSpPr>
        <xdr:cNvPr id="218" name="Text Box 8">
          <a:hlinkClick xmlns:r="http://schemas.openxmlformats.org/officeDocument/2006/relationships" r:id="rId7"/>
          <a:extLst>
            <a:ext uri="{FF2B5EF4-FFF2-40B4-BE49-F238E27FC236}">
              <a16:creationId xmlns:a16="http://schemas.microsoft.com/office/drawing/2014/main" id="{00000000-0008-0000-0500-0000DA000000}"/>
            </a:ext>
          </a:extLst>
        </xdr:cNvPr>
        <xdr:cNvSpPr txBox="1">
          <a:spLocks noChangeArrowheads="1"/>
        </xdr:cNvSpPr>
      </xdr:nvSpPr>
      <xdr:spPr bwMode="auto">
        <a:xfrm>
          <a:off x="93541103"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6832" cy="170143"/>
    <xdr:sp macro="" textlink="">
      <xdr:nvSpPr>
        <xdr:cNvPr id="219" name="Text Box 8">
          <a:hlinkClick xmlns:r="http://schemas.openxmlformats.org/officeDocument/2006/relationships" r:id="rId7"/>
          <a:extLst>
            <a:ext uri="{FF2B5EF4-FFF2-40B4-BE49-F238E27FC236}">
              <a16:creationId xmlns:a16="http://schemas.microsoft.com/office/drawing/2014/main" id="{00000000-0008-0000-0500-0000DB000000}"/>
            </a:ext>
          </a:extLst>
        </xdr:cNvPr>
        <xdr:cNvSpPr txBox="1">
          <a:spLocks noChangeArrowheads="1"/>
        </xdr:cNvSpPr>
      </xdr:nvSpPr>
      <xdr:spPr bwMode="auto">
        <a:xfrm>
          <a:off x="93541103"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6832" cy="170143"/>
    <xdr:sp macro="" textlink="">
      <xdr:nvSpPr>
        <xdr:cNvPr id="220" name="Text Box 8">
          <a:hlinkClick xmlns:r="http://schemas.openxmlformats.org/officeDocument/2006/relationships" r:id="rId7"/>
          <a:extLst>
            <a:ext uri="{FF2B5EF4-FFF2-40B4-BE49-F238E27FC236}">
              <a16:creationId xmlns:a16="http://schemas.microsoft.com/office/drawing/2014/main" id="{00000000-0008-0000-0500-0000DC000000}"/>
            </a:ext>
          </a:extLst>
        </xdr:cNvPr>
        <xdr:cNvSpPr txBox="1">
          <a:spLocks noChangeArrowheads="1"/>
        </xdr:cNvSpPr>
      </xdr:nvSpPr>
      <xdr:spPr bwMode="auto">
        <a:xfrm>
          <a:off x="93541103"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6832" cy="170143"/>
    <xdr:sp macro="" textlink="">
      <xdr:nvSpPr>
        <xdr:cNvPr id="221" name="Text Box 8">
          <a:hlinkClick xmlns:r="http://schemas.openxmlformats.org/officeDocument/2006/relationships" r:id="rId7"/>
          <a:extLst>
            <a:ext uri="{FF2B5EF4-FFF2-40B4-BE49-F238E27FC236}">
              <a16:creationId xmlns:a16="http://schemas.microsoft.com/office/drawing/2014/main" id="{00000000-0008-0000-0500-0000DD000000}"/>
            </a:ext>
          </a:extLst>
        </xdr:cNvPr>
        <xdr:cNvSpPr txBox="1">
          <a:spLocks noChangeArrowheads="1"/>
        </xdr:cNvSpPr>
      </xdr:nvSpPr>
      <xdr:spPr bwMode="auto">
        <a:xfrm>
          <a:off x="93541103"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22" name="Text Box 8">
          <a:hlinkClick xmlns:r="http://schemas.openxmlformats.org/officeDocument/2006/relationships" r:id="rId7"/>
          <a:extLst>
            <a:ext uri="{FF2B5EF4-FFF2-40B4-BE49-F238E27FC236}">
              <a16:creationId xmlns:a16="http://schemas.microsoft.com/office/drawing/2014/main" id="{00000000-0008-0000-0500-0000DE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23" name="Text Box 8">
          <a:hlinkClick xmlns:r="http://schemas.openxmlformats.org/officeDocument/2006/relationships" r:id="rId7"/>
          <a:extLst>
            <a:ext uri="{FF2B5EF4-FFF2-40B4-BE49-F238E27FC236}">
              <a16:creationId xmlns:a16="http://schemas.microsoft.com/office/drawing/2014/main" id="{00000000-0008-0000-0500-0000DF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24" name="Text Box 8">
          <a:hlinkClick xmlns:r="http://schemas.openxmlformats.org/officeDocument/2006/relationships" r:id="rId7"/>
          <a:extLst>
            <a:ext uri="{FF2B5EF4-FFF2-40B4-BE49-F238E27FC236}">
              <a16:creationId xmlns:a16="http://schemas.microsoft.com/office/drawing/2014/main" id="{00000000-0008-0000-0500-0000E0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25" name="Text Box 8">
          <a:hlinkClick xmlns:r="http://schemas.openxmlformats.org/officeDocument/2006/relationships" r:id="rId7"/>
          <a:extLst>
            <a:ext uri="{FF2B5EF4-FFF2-40B4-BE49-F238E27FC236}">
              <a16:creationId xmlns:a16="http://schemas.microsoft.com/office/drawing/2014/main" id="{00000000-0008-0000-0500-0000E1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68" name="Text Box 8">
          <a:hlinkClick xmlns:r="http://schemas.openxmlformats.org/officeDocument/2006/relationships" r:id="rId7"/>
          <a:extLst>
            <a:ext uri="{FF2B5EF4-FFF2-40B4-BE49-F238E27FC236}">
              <a16:creationId xmlns:a16="http://schemas.microsoft.com/office/drawing/2014/main" id="{00000000-0008-0000-0500-00000C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69" name="Text Box 8">
          <a:hlinkClick xmlns:r="http://schemas.openxmlformats.org/officeDocument/2006/relationships" r:id="rId7"/>
          <a:extLst>
            <a:ext uri="{FF2B5EF4-FFF2-40B4-BE49-F238E27FC236}">
              <a16:creationId xmlns:a16="http://schemas.microsoft.com/office/drawing/2014/main" id="{00000000-0008-0000-0500-00000D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70" name="Text Box 8">
          <a:hlinkClick xmlns:r="http://schemas.openxmlformats.org/officeDocument/2006/relationships" r:id="rId7"/>
          <a:extLst>
            <a:ext uri="{FF2B5EF4-FFF2-40B4-BE49-F238E27FC236}">
              <a16:creationId xmlns:a16="http://schemas.microsoft.com/office/drawing/2014/main" id="{00000000-0008-0000-0500-00000E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71" name="Text Box 8">
          <a:hlinkClick xmlns:r="http://schemas.openxmlformats.org/officeDocument/2006/relationships" r:id="rId7"/>
          <a:extLst>
            <a:ext uri="{FF2B5EF4-FFF2-40B4-BE49-F238E27FC236}">
              <a16:creationId xmlns:a16="http://schemas.microsoft.com/office/drawing/2014/main" id="{00000000-0008-0000-0500-00000F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72" name="Text Box 8">
          <a:hlinkClick xmlns:r="http://schemas.openxmlformats.org/officeDocument/2006/relationships" r:id="rId7"/>
          <a:extLst>
            <a:ext uri="{FF2B5EF4-FFF2-40B4-BE49-F238E27FC236}">
              <a16:creationId xmlns:a16="http://schemas.microsoft.com/office/drawing/2014/main" id="{00000000-0008-0000-0500-000010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6832" cy="170143"/>
    <xdr:sp macro="" textlink="">
      <xdr:nvSpPr>
        <xdr:cNvPr id="273" name="Text Box 8">
          <a:hlinkClick xmlns:r="http://schemas.openxmlformats.org/officeDocument/2006/relationships" r:id="rId7"/>
          <a:extLst>
            <a:ext uri="{FF2B5EF4-FFF2-40B4-BE49-F238E27FC236}">
              <a16:creationId xmlns:a16="http://schemas.microsoft.com/office/drawing/2014/main" id="{00000000-0008-0000-0500-000011010000}"/>
            </a:ext>
          </a:extLst>
        </xdr:cNvPr>
        <xdr:cNvSpPr txBox="1">
          <a:spLocks noChangeArrowheads="1"/>
        </xdr:cNvSpPr>
      </xdr:nvSpPr>
      <xdr:spPr bwMode="auto">
        <a:xfrm>
          <a:off x="94213456"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6832" cy="170143"/>
    <xdr:sp macro="" textlink="">
      <xdr:nvSpPr>
        <xdr:cNvPr id="274" name="Text Box 8">
          <a:hlinkClick xmlns:r="http://schemas.openxmlformats.org/officeDocument/2006/relationships" r:id="rId7"/>
          <a:extLst>
            <a:ext uri="{FF2B5EF4-FFF2-40B4-BE49-F238E27FC236}">
              <a16:creationId xmlns:a16="http://schemas.microsoft.com/office/drawing/2014/main" id="{00000000-0008-0000-0500-000012010000}"/>
            </a:ext>
          </a:extLst>
        </xdr:cNvPr>
        <xdr:cNvSpPr txBox="1">
          <a:spLocks noChangeArrowheads="1"/>
        </xdr:cNvSpPr>
      </xdr:nvSpPr>
      <xdr:spPr bwMode="auto">
        <a:xfrm>
          <a:off x="94213456"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6832" cy="170143"/>
    <xdr:sp macro="" textlink="">
      <xdr:nvSpPr>
        <xdr:cNvPr id="275" name="Text Box 8">
          <a:hlinkClick xmlns:r="http://schemas.openxmlformats.org/officeDocument/2006/relationships" r:id="rId7"/>
          <a:extLst>
            <a:ext uri="{FF2B5EF4-FFF2-40B4-BE49-F238E27FC236}">
              <a16:creationId xmlns:a16="http://schemas.microsoft.com/office/drawing/2014/main" id="{00000000-0008-0000-0500-000013010000}"/>
            </a:ext>
          </a:extLst>
        </xdr:cNvPr>
        <xdr:cNvSpPr txBox="1">
          <a:spLocks noChangeArrowheads="1"/>
        </xdr:cNvSpPr>
      </xdr:nvSpPr>
      <xdr:spPr bwMode="auto">
        <a:xfrm>
          <a:off x="94213456"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6832" cy="170143"/>
    <xdr:sp macro="" textlink="">
      <xdr:nvSpPr>
        <xdr:cNvPr id="276" name="Text Box 8">
          <a:hlinkClick xmlns:r="http://schemas.openxmlformats.org/officeDocument/2006/relationships" r:id="rId7"/>
          <a:extLst>
            <a:ext uri="{FF2B5EF4-FFF2-40B4-BE49-F238E27FC236}">
              <a16:creationId xmlns:a16="http://schemas.microsoft.com/office/drawing/2014/main" id="{00000000-0008-0000-0500-000014010000}"/>
            </a:ext>
          </a:extLst>
        </xdr:cNvPr>
        <xdr:cNvSpPr txBox="1">
          <a:spLocks noChangeArrowheads="1"/>
        </xdr:cNvSpPr>
      </xdr:nvSpPr>
      <xdr:spPr bwMode="auto">
        <a:xfrm>
          <a:off x="94213456"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6832" cy="170143"/>
    <xdr:sp macro="" textlink="">
      <xdr:nvSpPr>
        <xdr:cNvPr id="277" name="Text Box 8">
          <a:hlinkClick xmlns:r="http://schemas.openxmlformats.org/officeDocument/2006/relationships" r:id="rId7"/>
          <a:extLst>
            <a:ext uri="{FF2B5EF4-FFF2-40B4-BE49-F238E27FC236}">
              <a16:creationId xmlns:a16="http://schemas.microsoft.com/office/drawing/2014/main" id="{00000000-0008-0000-0500-000015010000}"/>
            </a:ext>
          </a:extLst>
        </xdr:cNvPr>
        <xdr:cNvSpPr txBox="1">
          <a:spLocks noChangeArrowheads="1"/>
        </xdr:cNvSpPr>
      </xdr:nvSpPr>
      <xdr:spPr bwMode="auto">
        <a:xfrm>
          <a:off x="94213456"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78" name="Text Box 8">
          <a:hlinkClick xmlns:r="http://schemas.openxmlformats.org/officeDocument/2006/relationships" r:id="rId7"/>
          <a:extLst>
            <a:ext uri="{FF2B5EF4-FFF2-40B4-BE49-F238E27FC236}">
              <a16:creationId xmlns:a16="http://schemas.microsoft.com/office/drawing/2014/main" id="{00000000-0008-0000-0500-000016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79" name="Text Box 8">
          <a:hlinkClick xmlns:r="http://schemas.openxmlformats.org/officeDocument/2006/relationships" r:id="rId7"/>
          <a:extLst>
            <a:ext uri="{FF2B5EF4-FFF2-40B4-BE49-F238E27FC236}">
              <a16:creationId xmlns:a16="http://schemas.microsoft.com/office/drawing/2014/main" id="{00000000-0008-0000-0500-000017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80" name="Text Box 8">
          <a:hlinkClick xmlns:r="http://schemas.openxmlformats.org/officeDocument/2006/relationships" r:id="rId7"/>
          <a:extLst>
            <a:ext uri="{FF2B5EF4-FFF2-40B4-BE49-F238E27FC236}">
              <a16:creationId xmlns:a16="http://schemas.microsoft.com/office/drawing/2014/main" id="{00000000-0008-0000-0500-000018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81" name="Text Box 8">
          <a:hlinkClick xmlns:r="http://schemas.openxmlformats.org/officeDocument/2006/relationships" r:id="rId7"/>
          <a:extLst>
            <a:ext uri="{FF2B5EF4-FFF2-40B4-BE49-F238E27FC236}">
              <a16:creationId xmlns:a16="http://schemas.microsoft.com/office/drawing/2014/main" id="{00000000-0008-0000-0500-000019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39" name="Text Box 8">
          <a:hlinkClick xmlns:r="http://schemas.openxmlformats.org/officeDocument/2006/relationships" r:id="rId7"/>
          <a:extLst>
            <a:ext uri="{FF2B5EF4-FFF2-40B4-BE49-F238E27FC236}">
              <a16:creationId xmlns:a16="http://schemas.microsoft.com/office/drawing/2014/main" id="{00000000-0008-0000-0500-0000EF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40" name="Text Box 8">
          <a:hlinkClick xmlns:r="http://schemas.openxmlformats.org/officeDocument/2006/relationships" r:id="rId7"/>
          <a:extLst>
            <a:ext uri="{FF2B5EF4-FFF2-40B4-BE49-F238E27FC236}">
              <a16:creationId xmlns:a16="http://schemas.microsoft.com/office/drawing/2014/main" id="{00000000-0008-0000-0500-0000F0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41" name="Text Box 8">
          <a:hlinkClick xmlns:r="http://schemas.openxmlformats.org/officeDocument/2006/relationships" r:id="rId7"/>
          <a:extLst>
            <a:ext uri="{FF2B5EF4-FFF2-40B4-BE49-F238E27FC236}">
              <a16:creationId xmlns:a16="http://schemas.microsoft.com/office/drawing/2014/main" id="{00000000-0008-0000-0500-0000F1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42" name="Text Box 8">
          <a:hlinkClick xmlns:r="http://schemas.openxmlformats.org/officeDocument/2006/relationships" r:id="rId7"/>
          <a:extLst>
            <a:ext uri="{FF2B5EF4-FFF2-40B4-BE49-F238E27FC236}">
              <a16:creationId xmlns:a16="http://schemas.microsoft.com/office/drawing/2014/main" id="{00000000-0008-0000-0500-0000F2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43" name="Text Box 8">
          <a:hlinkClick xmlns:r="http://schemas.openxmlformats.org/officeDocument/2006/relationships" r:id="rId7"/>
          <a:extLst>
            <a:ext uri="{FF2B5EF4-FFF2-40B4-BE49-F238E27FC236}">
              <a16:creationId xmlns:a16="http://schemas.microsoft.com/office/drawing/2014/main" id="{00000000-0008-0000-0500-0000F3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6832" cy="170143"/>
    <xdr:sp macro="" textlink="">
      <xdr:nvSpPr>
        <xdr:cNvPr id="244" name="Text Box 8">
          <a:hlinkClick xmlns:r="http://schemas.openxmlformats.org/officeDocument/2006/relationships" r:id="rId7"/>
          <a:extLst>
            <a:ext uri="{FF2B5EF4-FFF2-40B4-BE49-F238E27FC236}">
              <a16:creationId xmlns:a16="http://schemas.microsoft.com/office/drawing/2014/main" id="{00000000-0008-0000-0500-0000F4000000}"/>
            </a:ext>
          </a:extLst>
        </xdr:cNvPr>
        <xdr:cNvSpPr txBox="1">
          <a:spLocks noChangeArrowheads="1"/>
        </xdr:cNvSpPr>
      </xdr:nvSpPr>
      <xdr:spPr bwMode="auto">
        <a:xfrm>
          <a:off x="94733409" y="663388"/>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6832" cy="170143"/>
    <xdr:sp macro="" textlink="">
      <xdr:nvSpPr>
        <xdr:cNvPr id="245" name="Text Box 8">
          <a:hlinkClick xmlns:r="http://schemas.openxmlformats.org/officeDocument/2006/relationships" r:id="rId7"/>
          <a:extLst>
            <a:ext uri="{FF2B5EF4-FFF2-40B4-BE49-F238E27FC236}">
              <a16:creationId xmlns:a16="http://schemas.microsoft.com/office/drawing/2014/main" id="{00000000-0008-0000-0500-0000F5000000}"/>
            </a:ext>
          </a:extLst>
        </xdr:cNvPr>
        <xdr:cNvSpPr txBox="1">
          <a:spLocks noChangeArrowheads="1"/>
        </xdr:cNvSpPr>
      </xdr:nvSpPr>
      <xdr:spPr bwMode="auto">
        <a:xfrm>
          <a:off x="94733409" y="663388"/>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6832" cy="170143"/>
    <xdr:sp macro="" textlink="">
      <xdr:nvSpPr>
        <xdr:cNvPr id="246" name="Text Box 8">
          <a:hlinkClick xmlns:r="http://schemas.openxmlformats.org/officeDocument/2006/relationships" r:id="rId7"/>
          <a:extLst>
            <a:ext uri="{FF2B5EF4-FFF2-40B4-BE49-F238E27FC236}">
              <a16:creationId xmlns:a16="http://schemas.microsoft.com/office/drawing/2014/main" id="{00000000-0008-0000-0500-0000F6000000}"/>
            </a:ext>
          </a:extLst>
        </xdr:cNvPr>
        <xdr:cNvSpPr txBox="1">
          <a:spLocks noChangeArrowheads="1"/>
        </xdr:cNvSpPr>
      </xdr:nvSpPr>
      <xdr:spPr bwMode="auto">
        <a:xfrm>
          <a:off x="94733409" y="663388"/>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6832" cy="170143"/>
    <xdr:sp macro="" textlink="">
      <xdr:nvSpPr>
        <xdr:cNvPr id="247" name="Text Box 8">
          <a:hlinkClick xmlns:r="http://schemas.openxmlformats.org/officeDocument/2006/relationships" r:id="rId7"/>
          <a:extLst>
            <a:ext uri="{FF2B5EF4-FFF2-40B4-BE49-F238E27FC236}">
              <a16:creationId xmlns:a16="http://schemas.microsoft.com/office/drawing/2014/main" id="{00000000-0008-0000-0500-0000F7000000}"/>
            </a:ext>
          </a:extLst>
        </xdr:cNvPr>
        <xdr:cNvSpPr txBox="1">
          <a:spLocks noChangeArrowheads="1"/>
        </xdr:cNvSpPr>
      </xdr:nvSpPr>
      <xdr:spPr bwMode="auto">
        <a:xfrm>
          <a:off x="94733409" y="663388"/>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6832" cy="170143"/>
    <xdr:sp macro="" textlink="">
      <xdr:nvSpPr>
        <xdr:cNvPr id="248" name="Text Box 8">
          <a:hlinkClick xmlns:r="http://schemas.openxmlformats.org/officeDocument/2006/relationships" r:id="rId7"/>
          <a:extLst>
            <a:ext uri="{FF2B5EF4-FFF2-40B4-BE49-F238E27FC236}">
              <a16:creationId xmlns:a16="http://schemas.microsoft.com/office/drawing/2014/main" id="{00000000-0008-0000-0500-0000F8000000}"/>
            </a:ext>
          </a:extLst>
        </xdr:cNvPr>
        <xdr:cNvSpPr txBox="1">
          <a:spLocks noChangeArrowheads="1"/>
        </xdr:cNvSpPr>
      </xdr:nvSpPr>
      <xdr:spPr bwMode="auto">
        <a:xfrm>
          <a:off x="94733409" y="663388"/>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49" name="Text Box 8">
          <a:hlinkClick xmlns:r="http://schemas.openxmlformats.org/officeDocument/2006/relationships" r:id="rId7"/>
          <a:extLst>
            <a:ext uri="{FF2B5EF4-FFF2-40B4-BE49-F238E27FC236}">
              <a16:creationId xmlns:a16="http://schemas.microsoft.com/office/drawing/2014/main" id="{00000000-0008-0000-0500-0000F9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50" name="Text Box 8">
          <a:hlinkClick xmlns:r="http://schemas.openxmlformats.org/officeDocument/2006/relationships" r:id="rId7"/>
          <a:extLst>
            <a:ext uri="{FF2B5EF4-FFF2-40B4-BE49-F238E27FC236}">
              <a16:creationId xmlns:a16="http://schemas.microsoft.com/office/drawing/2014/main" id="{00000000-0008-0000-0500-0000FA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51" name="Text Box 8">
          <a:hlinkClick xmlns:r="http://schemas.openxmlformats.org/officeDocument/2006/relationships" r:id="rId7"/>
          <a:extLst>
            <a:ext uri="{FF2B5EF4-FFF2-40B4-BE49-F238E27FC236}">
              <a16:creationId xmlns:a16="http://schemas.microsoft.com/office/drawing/2014/main" id="{00000000-0008-0000-0500-0000FB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52" name="Text Box 8">
          <a:hlinkClick xmlns:r="http://schemas.openxmlformats.org/officeDocument/2006/relationships" r:id="rId7"/>
          <a:extLst>
            <a:ext uri="{FF2B5EF4-FFF2-40B4-BE49-F238E27FC236}">
              <a16:creationId xmlns:a16="http://schemas.microsoft.com/office/drawing/2014/main" id="{00000000-0008-0000-0500-0000FC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53" name="Text Box 8">
          <a:hlinkClick xmlns:r="http://schemas.openxmlformats.org/officeDocument/2006/relationships" r:id="rId7"/>
          <a:extLst>
            <a:ext uri="{FF2B5EF4-FFF2-40B4-BE49-F238E27FC236}">
              <a16:creationId xmlns:a16="http://schemas.microsoft.com/office/drawing/2014/main" id="{00000000-0008-0000-0500-0000FD00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54" name="Text Box 8">
          <a:hlinkClick xmlns:r="http://schemas.openxmlformats.org/officeDocument/2006/relationships" r:id="rId7"/>
          <a:extLst>
            <a:ext uri="{FF2B5EF4-FFF2-40B4-BE49-F238E27FC236}">
              <a16:creationId xmlns:a16="http://schemas.microsoft.com/office/drawing/2014/main" id="{00000000-0008-0000-0500-0000FE00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55" name="Text Box 8">
          <a:hlinkClick xmlns:r="http://schemas.openxmlformats.org/officeDocument/2006/relationships" r:id="rId7"/>
          <a:extLst>
            <a:ext uri="{FF2B5EF4-FFF2-40B4-BE49-F238E27FC236}">
              <a16:creationId xmlns:a16="http://schemas.microsoft.com/office/drawing/2014/main" id="{00000000-0008-0000-0500-0000FF00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56" name="Text Box 8">
          <a:hlinkClick xmlns:r="http://schemas.openxmlformats.org/officeDocument/2006/relationships" r:id="rId7"/>
          <a:extLst>
            <a:ext uri="{FF2B5EF4-FFF2-40B4-BE49-F238E27FC236}">
              <a16:creationId xmlns:a16="http://schemas.microsoft.com/office/drawing/2014/main" id="{00000000-0008-0000-0500-00000001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57" name="Text Box 8">
          <a:hlinkClick xmlns:r="http://schemas.openxmlformats.org/officeDocument/2006/relationships" r:id="rId7"/>
          <a:extLst>
            <a:ext uri="{FF2B5EF4-FFF2-40B4-BE49-F238E27FC236}">
              <a16:creationId xmlns:a16="http://schemas.microsoft.com/office/drawing/2014/main" id="{00000000-0008-0000-0500-00000101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6832" cy="170143"/>
    <xdr:sp macro="" textlink="">
      <xdr:nvSpPr>
        <xdr:cNvPr id="258" name="Text Box 8">
          <a:hlinkClick xmlns:r="http://schemas.openxmlformats.org/officeDocument/2006/relationships" r:id="rId7"/>
          <a:extLst>
            <a:ext uri="{FF2B5EF4-FFF2-40B4-BE49-F238E27FC236}">
              <a16:creationId xmlns:a16="http://schemas.microsoft.com/office/drawing/2014/main" id="{00000000-0008-0000-0500-000002010000}"/>
            </a:ext>
          </a:extLst>
        </xdr:cNvPr>
        <xdr:cNvSpPr txBox="1">
          <a:spLocks noChangeArrowheads="1"/>
        </xdr:cNvSpPr>
      </xdr:nvSpPr>
      <xdr:spPr bwMode="auto">
        <a:xfrm>
          <a:off x="97907475" y="69700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6832" cy="170143"/>
    <xdr:sp macro="" textlink="">
      <xdr:nvSpPr>
        <xdr:cNvPr id="259" name="Text Box 8">
          <a:hlinkClick xmlns:r="http://schemas.openxmlformats.org/officeDocument/2006/relationships" r:id="rId7"/>
          <a:extLst>
            <a:ext uri="{FF2B5EF4-FFF2-40B4-BE49-F238E27FC236}">
              <a16:creationId xmlns:a16="http://schemas.microsoft.com/office/drawing/2014/main" id="{00000000-0008-0000-0500-000003010000}"/>
            </a:ext>
          </a:extLst>
        </xdr:cNvPr>
        <xdr:cNvSpPr txBox="1">
          <a:spLocks noChangeArrowheads="1"/>
        </xdr:cNvSpPr>
      </xdr:nvSpPr>
      <xdr:spPr bwMode="auto">
        <a:xfrm>
          <a:off x="97907475" y="69700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6832" cy="170143"/>
    <xdr:sp macro="" textlink="">
      <xdr:nvSpPr>
        <xdr:cNvPr id="260" name="Text Box 8">
          <a:hlinkClick xmlns:r="http://schemas.openxmlformats.org/officeDocument/2006/relationships" r:id="rId7"/>
          <a:extLst>
            <a:ext uri="{FF2B5EF4-FFF2-40B4-BE49-F238E27FC236}">
              <a16:creationId xmlns:a16="http://schemas.microsoft.com/office/drawing/2014/main" id="{00000000-0008-0000-0500-000004010000}"/>
            </a:ext>
          </a:extLst>
        </xdr:cNvPr>
        <xdr:cNvSpPr txBox="1">
          <a:spLocks noChangeArrowheads="1"/>
        </xdr:cNvSpPr>
      </xdr:nvSpPr>
      <xdr:spPr bwMode="auto">
        <a:xfrm>
          <a:off x="97907475" y="69700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6832" cy="170143"/>
    <xdr:sp macro="" textlink="">
      <xdr:nvSpPr>
        <xdr:cNvPr id="261" name="Text Box 8">
          <a:hlinkClick xmlns:r="http://schemas.openxmlformats.org/officeDocument/2006/relationships" r:id="rId7"/>
          <a:extLst>
            <a:ext uri="{FF2B5EF4-FFF2-40B4-BE49-F238E27FC236}">
              <a16:creationId xmlns:a16="http://schemas.microsoft.com/office/drawing/2014/main" id="{00000000-0008-0000-0500-000005010000}"/>
            </a:ext>
          </a:extLst>
        </xdr:cNvPr>
        <xdr:cNvSpPr txBox="1">
          <a:spLocks noChangeArrowheads="1"/>
        </xdr:cNvSpPr>
      </xdr:nvSpPr>
      <xdr:spPr bwMode="auto">
        <a:xfrm>
          <a:off x="97907475" y="69700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6832" cy="170143"/>
    <xdr:sp macro="" textlink="">
      <xdr:nvSpPr>
        <xdr:cNvPr id="262" name="Text Box 8">
          <a:hlinkClick xmlns:r="http://schemas.openxmlformats.org/officeDocument/2006/relationships" r:id="rId7"/>
          <a:extLst>
            <a:ext uri="{FF2B5EF4-FFF2-40B4-BE49-F238E27FC236}">
              <a16:creationId xmlns:a16="http://schemas.microsoft.com/office/drawing/2014/main" id="{00000000-0008-0000-0500-000006010000}"/>
            </a:ext>
          </a:extLst>
        </xdr:cNvPr>
        <xdr:cNvSpPr txBox="1">
          <a:spLocks noChangeArrowheads="1"/>
        </xdr:cNvSpPr>
      </xdr:nvSpPr>
      <xdr:spPr bwMode="auto">
        <a:xfrm>
          <a:off x="97907475" y="69700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63" name="Text Box 8">
          <a:hlinkClick xmlns:r="http://schemas.openxmlformats.org/officeDocument/2006/relationships" r:id="rId7"/>
          <a:extLst>
            <a:ext uri="{FF2B5EF4-FFF2-40B4-BE49-F238E27FC236}">
              <a16:creationId xmlns:a16="http://schemas.microsoft.com/office/drawing/2014/main" id="{00000000-0008-0000-0500-00000701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64" name="Text Box 8">
          <a:hlinkClick xmlns:r="http://schemas.openxmlformats.org/officeDocument/2006/relationships" r:id="rId7"/>
          <a:extLst>
            <a:ext uri="{FF2B5EF4-FFF2-40B4-BE49-F238E27FC236}">
              <a16:creationId xmlns:a16="http://schemas.microsoft.com/office/drawing/2014/main" id="{00000000-0008-0000-0500-00000801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65" name="Text Box 8">
          <a:hlinkClick xmlns:r="http://schemas.openxmlformats.org/officeDocument/2006/relationships" r:id="rId7"/>
          <a:extLst>
            <a:ext uri="{FF2B5EF4-FFF2-40B4-BE49-F238E27FC236}">
              <a16:creationId xmlns:a16="http://schemas.microsoft.com/office/drawing/2014/main" id="{00000000-0008-0000-0500-00000901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66" name="Text Box 8">
          <a:hlinkClick xmlns:r="http://schemas.openxmlformats.org/officeDocument/2006/relationships" r:id="rId7"/>
          <a:extLst>
            <a:ext uri="{FF2B5EF4-FFF2-40B4-BE49-F238E27FC236}">
              <a16:creationId xmlns:a16="http://schemas.microsoft.com/office/drawing/2014/main" id="{00000000-0008-0000-0500-00000A01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67" name="Text Box 8">
          <a:hlinkClick xmlns:r="http://schemas.openxmlformats.org/officeDocument/2006/relationships" r:id="rId7"/>
          <a:extLst>
            <a:ext uri="{FF2B5EF4-FFF2-40B4-BE49-F238E27FC236}">
              <a16:creationId xmlns:a16="http://schemas.microsoft.com/office/drawing/2014/main" id="{00000000-0008-0000-0500-00000B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82" name="Text Box 8">
          <a:hlinkClick xmlns:r="http://schemas.openxmlformats.org/officeDocument/2006/relationships" r:id="rId7"/>
          <a:extLst>
            <a:ext uri="{FF2B5EF4-FFF2-40B4-BE49-F238E27FC236}">
              <a16:creationId xmlns:a16="http://schemas.microsoft.com/office/drawing/2014/main" id="{00000000-0008-0000-0500-00001A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83" name="Text Box 8">
          <a:hlinkClick xmlns:r="http://schemas.openxmlformats.org/officeDocument/2006/relationships" r:id="rId7"/>
          <a:extLst>
            <a:ext uri="{FF2B5EF4-FFF2-40B4-BE49-F238E27FC236}">
              <a16:creationId xmlns:a16="http://schemas.microsoft.com/office/drawing/2014/main" id="{00000000-0008-0000-0500-00001B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84" name="Text Box 8">
          <a:hlinkClick xmlns:r="http://schemas.openxmlformats.org/officeDocument/2006/relationships" r:id="rId7"/>
          <a:extLst>
            <a:ext uri="{FF2B5EF4-FFF2-40B4-BE49-F238E27FC236}">
              <a16:creationId xmlns:a16="http://schemas.microsoft.com/office/drawing/2014/main" id="{00000000-0008-0000-0500-00001C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85" name="Text Box 8">
          <a:hlinkClick xmlns:r="http://schemas.openxmlformats.org/officeDocument/2006/relationships" r:id="rId7"/>
          <a:extLst>
            <a:ext uri="{FF2B5EF4-FFF2-40B4-BE49-F238E27FC236}">
              <a16:creationId xmlns:a16="http://schemas.microsoft.com/office/drawing/2014/main" id="{00000000-0008-0000-0500-00001D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6832" cy="170143"/>
    <xdr:sp macro="" textlink="">
      <xdr:nvSpPr>
        <xdr:cNvPr id="286" name="Text Box 8">
          <a:hlinkClick xmlns:r="http://schemas.openxmlformats.org/officeDocument/2006/relationships" r:id="rId7"/>
          <a:extLst>
            <a:ext uri="{FF2B5EF4-FFF2-40B4-BE49-F238E27FC236}">
              <a16:creationId xmlns:a16="http://schemas.microsoft.com/office/drawing/2014/main" id="{00000000-0008-0000-0500-00001E010000}"/>
            </a:ext>
          </a:extLst>
        </xdr:cNvPr>
        <xdr:cNvSpPr txBox="1">
          <a:spLocks noChangeArrowheads="1"/>
        </xdr:cNvSpPr>
      </xdr:nvSpPr>
      <xdr:spPr bwMode="auto">
        <a:xfrm>
          <a:off x="95764350"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6832" cy="170143"/>
    <xdr:sp macro="" textlink="">
      <xdr:nvSpPr>
        <xdr:cNvPr id="287" name="Text Box 8">
          <a:hlinkClick xmlns:r="http://schemas.openxmlformats.org/officeDocument/2006/relationships" r:id="rId7"/>
          <a:extLst>
            <a:ext uri="{FF2B5EF4-FFF2-40B4-BE49-F238E27FC236}">
              <a16:creationId xmlns:a16="http://schemas.microsoft.com/office/drawing/2014/main" id="{00000000-0008-0000-0500-00001F010000}"/>
            </a:ext>
          </a:extLst>
        </xdr:cNvPr>
        <xdr:cNvSpPr txBox="1">
          <a:spLocks noChangeArrowheads="1"/>
        </xdr:cNvSpPr>
      </xdr:nvSpPr>
      <xdr:spPr bwMode="auto">
        <a:xfrm>
          <a:off x="95764350"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6832" cy="170143"/>
    <xdr:sp macro="" textlink="">
      <xdr:nvSpPr>
        <xdr:cNvPr id="288" name="Text Box 8">
          <a:hlinkClick xmlns:r="http://schemas.openxmlformats.org/officeDocument/2006/relationships" r:id="rId7"/>
          <a:extLst>
            <a:ext uri="{FF2B5EF4-FFF2-40B4-BE49-F238E27FC236}">
              <a16:creationId xmlns:a16="http://schemas.microsoft.com/office/drawing/2014/main" id="{00000000-0008-0000-0500-000020010000}"/>
            </a:ext>
          </a:extLst>
        </xdr:cNvPr>
        <xdr:cNvSpPr txBox="1">
          <a:spLocks noChangeArrowheads="1"/>
        </xdr:cNvSpPr>
      </xdr:nvSpPr>
      <xdr:spPr bwMode="auto">
        <a:xfrm>
          <a:off x="95764350"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6832" cy="170143"/>
    <xdr:sp macro="" textlink="">
      <xdr:nvSpPr>
        <xdr:cNvPr id="289" name="Text Box 8">
          <a:hlinkClick xmlns:r="http://schemas.openxmlformats.org/officeDocument/2006/relationships" r:id="rId7"/>
          <a:extLst>
            <a:ext uri="{FF2B5EF4-FFF2-40B4-BE49-F238E27FC236}">
              <a16:creationId xmlns:a16="http://schemas.microsoft.com/office/drawing/2014/main" id="{00000000-0008-0000-0500-000021010000}"/>
            </a:ext>
          </a:extLst>
        </xdr:cNvPr>
        <xdr:cNvSpPr txBox="1">
          <a:spLocks noChangeArrowheads="1"/>
        </xdr:cNvSpPr>
      </xdr:nvSpPr>
      <xdr:spPr bwMode="auto">
        <a:xfrm>
          <a:off x="95764350"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6832" cy="170143"/>
    <xdr:sp macro="" textlink="">
      <xdr:nvSpPr>
        <xdr:cNvPr id="290" name="Text Box 8">
          <a:hlinkClick xmlns:r="http://schemas.openxmlformats.org/officeDocument/2006/relationships" r:id="rId7"/>
          <a:extLst>
            <a:ext uri="{FF2B5EF4-FFF2-40B4-BE49-F238E27FC236}">
              <a16:creationId xmlns:a16="http://schemas.microsoft.com/office/drawing/2014/main" id="{00000000-0008-0000-0500-000022010000}"/>
            </a:ext>
          </a:extLst>
        </xdr:cNvPr>
        <xdr:cNvSpPr txBox="1">
          <a:spLocks noChangeArrowheads="1"/>
        </xdr:cNvSpPr>
      </xdr:nvSpPr>
      <xdr:spPr bwMode="auto">
        <a:xfrm>
          <a:off x="95764350"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91" name="Text Box 8">
          <a:hlinkClick xmlns:r="http://schemas.openxmlformats.org/officeDocument/2006/relationships" r:id="rId7"/>
          <a:extLst>
            <a:ext uri="{FF2B5EF4-FFF2-40B4-BE49-F238E27FC236}">
              <a16:creationId xmlns:a16="http://schemas.microsoft.com/office/drawing/2014/main" id="{00000000-0008-0000-0500-000023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92" name="Text Box 8">
          <a:hlinkClick xmlns:r="http://schemas.openxmlformats.org/officeDocument/2006/relationships" r:id="rId7"/>
          <a:extLst>
            <a:ext uri="{FF2B5EF4-FFF2-40B4-BE49-F238E27FC236}">
              <a16:creationId xmlns:a16="http://schemas.microsoft.com/office/drawing/2014/main" id="{00000000-0008-0000-0500-000024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93" name="Text Box 8">
          <a:hlinkClick xmlns:r="http://schemas.openxmlformats.org/officeDocument/2006/relationships" r:id="rId7"/>
          <a:extLst>
            <a:ext uri="{FF2B5EF4-FFF2-40B4-BE49-F238E27FC236}">
              <a16:creationId xmlns:a16="http://schemas.microsoft.com/office/drawing/2014/main" id="{00000000-0008-0000-0500-000025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94" name="Text Box 8">
          <a:hlinkClick xmlns:r="http://schemas.openxmlformats.org/officeDocument/2006/relationships" r:id="rId7"/>
          <a:extLst>
            <a:ext uri="{FF2B5EF4-FFF2-40B4-BE49-F238E27FC236}">
              <a16:creationId xmlns:a16="http://schemas.microsoft.com/office/drawing/2014/main" id="{00000000-0008-0000-0500-000026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8" cy="170143"/>
    <xdr:sp macro="" textlink="">
      <xdr:nvSpPr>
        <xdr:cNvPr id="295" name="Text Box 8">
          <a:hlinkClick xmlns:r="http://schemas.openxmlformats.org/officeDocument/2006/relationships" r:id="rId7"/>
          <a:extLst>
            <a:ext uri="{FF2B5EF4-FFF2-40B4-BE49-F238E27FC236}">
              <a16:creationId xmlns:a16="http://schemas.microsoft.com/office/drawing/2014/main" id="{CCECB46F-8146-49C5-ADAC-B85685E832C7}"/>
            </a:ext>
          </a:extLst>
        </xdr:cNvPr>
        <xdr:cNvSpPr txBox="1">
          <a:spLocks noChangeArrowheads="1"/>
        </xdr:cNvSpPr>
      </xdr:nvSpPr>
      <xdr:spPr bwMode="auto">
        <a:xfrm>
          <a:off x="90329497"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8" cy="170143"/>
    <xdr:sp macro="" textlink="">
      <xdr:nvSpPr>
        <xdr:cNvPr id="296" name="Text Box 8">
          <a:hlinkClick xmlns:r="http://schemas.openxmlformats.org/officeDocument/2006/relationships" r:id="rId7"/>
          <a:extLst>
            <a:ext uri="{FF2B5EF4-FFF2-40B4-BE49-F238E27FC236}">
              <a16:creationId xmlns:a16="http://schemas.microsoft.com/office/drawing/2014/main" id="{160B86D4-B7F6-481F-8DA1-00DDC47A62D1}"/>
            </a:ext>
          </a:extLst>
        </xdr:cNvPr>
        <xdr:cNvSpPr txBox="1">
          <a:spLocks noChangeArrowheads="1"/>
        </xdr:cNvSpPr>
      </xdr:nvSpPr>
      <xdr:spPr bwMode="auto">
        <a:xfrm>
          <a:off x="90329497"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8" cy="170143"/>
    <xdr:sp macro="" textlink="">
      <xdr:nvSpPr>
        <xdr:cNvPr id="297" name="Text Box 8">
          <a:hlinkClick xmlns:r="http://schemas.openxmlformats.org/officeDocument/2006/relationships" r:id="rId7"/>
          <a:extLst>
            <a:ext uri="{FF2B5EF4-FFF2-40B4-BE49-F238E27FC236}">
              <a16:creationId xmlns:a16="http://schemas.microsoft.com/office/drawing/2014/main" id="{704870F4-186C-4686-8651-B166DCE1DA64}"/>
            </a:ext>
          </a:extLst>
        </xdr:cNvPr>
        <xdr:cNvSpPr txBox="1">
          <a:spLocks noChangeArrowheads="1"/>
        </xdr:cNvSpPr>
      </xdr:nvSpPr>
      <xdr:spPr bwMode="auto">
        <a:xfrm>
          <a:off x="90329497"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8" cy="170143"/>
    <xdr:sp macro="" textlink="">
      <xdr:nvSpPr>
        <xdr:cNvPr id="298" name="Text Box 8">
          <a:hlinkClick xmlns:r="http://schemas.openxmlformats.org/officeDocument/2006/relationships" r:id="rId7"/>
          <a:extLst>
            <a:ext uri="{FF2B5EF4-FFF2-40B4-BE49-F238E27FC236}">
              <a16:creationId xmlns:a16="http://schemas.microsoft.com/office/drawing/2014/main" id="{514526CD-7C50-43A8-8C62-CDF2043E36CB}"/>
            </a:ext>
          </a:extLst>
        </xdr:cNvPr>
        <xdr:cNvSpPr txBox="1">
          <a:spLocks noChangeArrowheads="1"/>
        </xdr:cNvSpPr>
      </xdr:nvSpPr>
      <xdr:spPr bwMode="auto">
        <a:xfrm>
          <a:off x="90329497"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8" cy="170143"/>
    <xdr:sp macro="" textlink="">
      <xdr:nvSpPr>
        <xdr:cNvPr id="299" name="Text Box 8">
          <a:hlinkClick xmlns:r="http://schemas.openxmlformats.org/officeDocument/2006/relationships" r:id="rId7"/>
          <a:extLst>
            <a:ext uri="{FF2B5EF4-FFF2-40B4-BE49-F238E27FC236}">
              <a16:creationId xmlns:a16="http://schemas.microsoft.com/office/drawing/2014/main" id="{7629E30F-3D17-4D58-994D-D2687D2EDBBC}"/>
            </a:ext>
          </a:extLst>
        </xdr:cNvPr>
        <xdr:cNvSpPr txBox="1">
          <a:spLocks noChangeArrowheads="1"/>
        </xdr:cNvSpPr>
      </xdr:nvSpPr>
      <xdr:spPr bwMode="auto">
        <a:xfrm>
          <a:off x="90329497"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00" name="Text Box 8">
          <a:hlinkClick xmlns:r="http://schemas.openxmlformats.org/officeDocument/2006/relationships" r:id="rId7"/>
          <a:extLst>
            <a:ext uri="{FF2B5EF4-FFF2-40B4-BE49-F238E27FC236}">
              <a16:creationId xmlns:a16="http://schemas.microsoft.com/office/drawing/2014/main" id="{A6D7BF65-F328-4402-9433-D52D2B4F139D}"/>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01" name="Text Box 8">
          <a:hlinkClick xmlns:r="http://schemas.openxmlformats.org/officeDocument/2006/relationships" r:id="rId7"/>
          <a:extLst>
            <a:ext uri="{FF2B5EF4-FFF2-40B4-BE49-F238E27FC236}">
              <a16:creationId xmlns:a16="http://schemas.microsoft.com/office/drawing/2014/main" id="{13104503-76E2-4C9E-BD09-95173CD9E90E}"/>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02" name="Text Box 8">
          <a:hlinkClick xmlns:r="http://schemas.openxmlformats.org/officeDocument/2006/relationships" r:id="rId7"/>
          <a:extLst>
            <a:ext uri="{FF2B5EF4-FFF2-40B4-BE49-F238E27FC236}">
              <a16:creationId xmlns:a16="http://schemas.microsoft.com/office/drawing/2014/main" id="{F52EC197-CBFF-4A9E-9BAE-82F915C506E2}"/>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03" name="Text Box 8">
          <a:hlinkClick xmlns:r="http://schemas.openxmlformats.org/officeDocument/2006/relationships" r:id="rId7"/>
          <a:extLst>
            <a:ext uri="{FF2B5EF4-FFF2-40B4-BE49-F238E27FC236}">
              <a16:creationId xmlns:a16="http://schemas.microsoft.com/office/drawing/2014/main" id="{DA3F0EB6-B6B5-4550-9BF8-AEECBBDDC91F}"/>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04" name="Text Box 8">
          <a:hlinkClick xmlns:r="http://schemas.openxmlformats.org/officeDocument/2006/relationships" r:id="rId7"/>
          <a:extLst>
            <a:ext uri="{FF2B5EF4-FFF2-40B4-BE49-F238E27FC236}">
              <a16:creationId xmlns:a16="http://schemas.microsoft.com/office/drawing/2014/main" id="{1ADEC108-E6EE-4A21-B2D8-A54B9DFCD01A}"/>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05" name="Text Box 8">
          <a:hlinkClick xmlns:r="http://schemas.openxmlformats.org/officeDocument/2006/relationships" r:id="rId7"/>
          <a:extLst>
            <a:ext uri="{FF2B5EF4-FFF2-40B4-BE49-F238E27FC236}">
              <a16:creationId xmlns:a16="http://schemas.microsoft.com/office/drawing/2014/main" id="{B4E04C28-C263-4049-A92D-21E3BD44AE34}"/>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06" name="Text Box 8">
          <a:hlinkClick xmlns:r="http://schemas.openxmlformats.org/officeDocument/2006/relationships" r:id="rId7"/>
          <a:extLst>
            <a:ext uri="{FF2B5EF4-FFF2-40B4-BE49-F238E27FC236}">
              <a16:creationId xmlns:a16="http://schemas.microsoft.com/office/drawing/2014/main" id="{26FCAB9C-40AB-4F32-89C7-4F0BE30C4CA0}"/>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07" name="Text Box 8">
          <a:hlinkClick xmlns:r="http://schemas.openxmlformats.org/officeDocument/2006/relationships" r:id="rId7"/>
          <a:extLst>
            <a:ext uri="{FF2B5EF4-FFF2-40B4-BE49-F238E27FC236}">
              <a16:creationId xmlns:a16="http://schemas.microsoft.com/office/drawing/2014/main" id="{DFD92FC8-51FE-49AF-9702-0E453C2546A8}"/>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08" name="Text Box 8">
          <a:hlinkClick xmlns:r="http://schemas.openxmlformats.org/officeDocument/2006/relationships" r:id="rId7"/>
          <a:extLst>
            <a:ext uri="{FF2B5EF4-FFF2-40B4-BE49-F238E27FC236}">
              <a16:creationId xmlns:a16="http://schemas.microsoft.com/office/drawing/2014/main" id="{486DFB18-1B3F-42BB-B3B5-64A6050CC606}"/>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09" name="Text Box 8">
          <a:hlinkClick xmlns:r="http://schemas.openxmlformats.org/officeDocument/2006/relationships" r:id="rId7"/>
          <a:extLst>
            <a:ext uri="{FF2B5EF4-FFF2-40B4-BE49-F238E27FC236}">
              <a16:creationId xmlns:a16="http://schemas.microsoft.com/office/drawing/2014/main" id="{00D42374-D212-46F4-AA0B-CBB1547F0590}"/>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62164" cy="154081"/>
    <xdr:sp macro="" textlink="">
      <xdr:nvSpPr>
        <xdr:cNvPr id="310" name="Text Box 8">
          <a:hlinkClick xmlns:r="http://schemas.openxmlformats.org/officeDocument/2006/relationships" r:id="rId7"/>
          <a:extLst>
            <a:ext uri="{FF2B5EF4-FFF2-40B4-BE49-F238E27FC236}">
              <a16:creationId xmlns:a16="http://schemas.microsoft.com/office/drawing/2014/main" id="{D069B3EA-308B-45E8-8CEA-D3915B7DC36D}"/>
            </a:ext>
          </a:extLst>
        </xdr:cNvPr>
        <xdr:cNvSpPr txBox="1">
          <a:spLocks noChangeArrowheads="1"/>
        </xdr:cNvSpPr>
      </xdr:nvSpPr>
      <xdr:spPr bwMode="auto">
        <a:xfrm>
          <a:off x="9032949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62164" cy="154081"/>
    <xdr:sp macro="" textlink="">
      <xdr:nvSpPr>
        <xdr:cNvPr id="311" name="Text Box 8">
          <a:hlinkClick xmlns:r="http://schemas.openxmlformats.org/officeDocument/2006/relationships" r:id="rId7"/>
          <a:extLst>
            <a:ext uri="{FF2B5EF4-FFF2-40B4-BE49-F238E27FC236}">
              <a16:creationId xmlns:a16="http://schemas.microsoft.com/office/drawing/2014/main" id="{F0EE680E-EFCB-4127-9699-78F4E8542269}"/>
            </a:ext>
          </a:extLst>
        </xdr:cNvPr>
        <xdr:cNvSpPr txBox="1">
          <a:spLocks noChangeArrowheads="1"/>
        </xdr:cNvSpPr>
      </xdr:nvSpPr>
      <xdr:spPr bwMode="auto">
        <a:xfrm>
          <a:off x="9032949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62164" cy="154081"/>
    <xdr:sp macro="" textlink="">
      <xdr:nvSpPr>
        <xdr:cNvPr id="312" name="Text Box 8">
          <a:hlinkClick xmlns:r="http://schemas.openxmlformats.org/officeDocument/2006/relationships" r:id="rId7"/>
          <a:extLst>
            <a:ext uri="{FF2B5EF4-FFF2-40B4-BE49-F238E27FC236}">
              <a16:creationId xmlns:a16="http://schemas.microsoft.com/office/drawing/2014/main" id="{C98D9599-C780-4D0D-8272-A2ECE0714C98}"/>
            </a:ext>
          </a:extLst>
        </xdr:cNvPr>
        <xdr:cNvSpPr txBox="1">
          <a:spLocks noChangeArrowheads="1"/>
        </xdr:cNvSpPr>
      </xdr:nvSpPr>
      <xdr:spPr bwMode="auto">
        <a:xfrm>
          <a:off x="9032949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62164" cy="154081"/>
    <xdr:sp macro="" textlink="">
      <xdr:nvSpPr>
        <xdr:cNvPr id="313" name="Text Box 8">
          <a:hlinkClick xmlns:r="http://schemas.openxmlformats.org/officeDocument/2006/relationships" r:id="rId7"/>
          <a:extLst>
            <a:ext uri="{FF2B5EF4-FFF2-40B4-BE49-F238E27FC236}">
              <a16:creationId xmlns:a16="http://schemas.microsoft.com/office/drawing/2014/main" id="{5159FDD2-2937-407F-A4D0-A498974E74C2}"/>
            </a:ext>
          </a:extLst>
        </xdr:cNvPr>
        <xdr:cNvSpPr txBox="1">
          <a:spLocks noChangeArrowheads="1"/>
        </xdr:cNvSpPr>
      </xdr:nvSpPr>
      <xdr:spPr bwMode="auto">
        <a:xfrm>
          <a:off x="9032949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62164" cy="154081"/>
    <xdr:sp macro="" textlink="">
      <xdr:nvSpPr>
        <xdr:cNvPr id="314" name="Text Box 8">
          <a:hlinkClick xmlns:r="http://schemas.openxmlformats.org/officeDocument/2006/relationships" r:id="rId7"/>
          <a:extLst>
            <a:ext uri="{FF2B5EF4-FFF2-40B4-BE49-F238E27FC236}">
              <a16:creationId xmlns:a16="http://schemas.microsoft.com/office/drawing/2014/main" id="{5DB9D4FE-3A76-4EF9-A029-892283AF1C85}"/>
            </a:ext>
          </a:extLst>
        </xdr:cNvPr>
        <xdr:cNvSpPr txBox="1">
          <a:spLocks noChangeArrowheads="1"/>
        </xdr:cNvSpPr>
      </xdr:nvSpPr>
      <xdr:spPr bwMode="auto">
        <a:xfrm>
          <a:off x="9032949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15" name="Text Box 8">
          <a:hlinkClick xmlns:r="http://schemas.openxmlformats.org/officeDocument/2006/relationships" r:id="rId7"/>
          <a:extLst>
            <a:ext uri="{FF2B5EF4-FFF2-40B4-BE49-F238E27FC236}">
              <a16:creationId xmlns:a16="http://schemas.microsoft.com/office/drawing/2014/main" id="{DD4707B1-C03A-4AD3-8FB2-4E3326BA68C7}"/>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16" name="Text Box 8">
          <a:hlinkClick xmlns:r="http://schemas.openxmlformats.org/officeDocument/2006/relationships" r:id="rId7"/>
          <a:extLst>
            <a:ext uri="{FF2B5EF4-FFF2-40B4-BE49-F238E27FC236}">
              <a16:creationId xmlns:a16="http://schemas.microsoft.com/office/drawing/2014/main" id="{B5E8C427-FF83-4E33-BE35-D6319F1F8061}"/>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17" name="Text Box 8">
          <a:hlinkClick xmlns:r="http://schemas.openxmlformats.org/officeDocument/2006/relationships" r:id="rId7"/>
          <a:extLst>
            <a:ext uri="{FF2B5EF4-FFF2-40B4-BE49-F238E27FC236}">
              <a16:creationId xmlns:a16="http://schemas.microsoft.com/office/drawing/2014/main" id="{DA4F9EF4-779E-4C5E-89CD-8C6A7D3A6739}"/>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18" name="Text Box 8">
          <a:hlinkClick xmlns:r="http://schemas.openxmlformats.org/officeDocument/2006/relationships" r:id="rId7"/>
          <a:extLst>
            <a:ext uri="{FF2B5EF4-FFF2-40B4-BE49-F238E27FC236}">
              <a16:creationId xmlns:a16="http://schemas.microsoft.com/office/drawing/2014/main" id="{6DA5AC85-C79A-4E7C-9A8D-4C31BDC69A5B}"/>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19" name="Text Box 8">
          <a:hlinkClick xmlns:r="http://schemas.openxmlformats.org/officeDocument/2006/relationships" r:id="rId7"/>
          <a:extLst>
            <a:ext uri="{FF2B5EF4-FFF2-40B4-BE49-F238E27FC236}">
              <a16:creationId xmlns:a16="http://schemas.microsoft.com/office/drawing/2014/main" id="{7B0ECE97-44C0-4A7E-9DAB-FCBEE4381C14}"/>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65287"/>
    <xdr:sp macro="" textlink="">
      <xdr:nvSpPr>
        <xdr:cNvPr id="320" name="Text Box 8">
          <a:hlinkClick xmlns:r="http://schemas.openxmlformats.org/officeDocument/2006/relationships" r:id="rId7"/>
          <a:extLst>
            <a:ext uri="{FF2B5EF4-FFF2-40B4-BE49-F238E27FC236}">
              <a16:creationId xmlns:a16="http://schemas.microsoft.com/office/drawing/2014/main" id="{C2270FAF-CF12-4B14-B2E6-26F8C630BBA7}"/>
            </a:ext>
          </a:extLst>
        </xdr:cNvPr>
        <xdr:cNvSpPr txBox="1">
          <a:spLocks noChangeArrowheads="1"/>
        </xdr:cNvSpPr>
      </xdr:nvSpPr>
      <xdr:spPr bwMode="auto">
        <a:xfrm>
          <a:off x="9032949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65287"/>
    <xdr:sp macro="" textlink="">
      <xdr:nvSpPr>
        <xdr:cNvPr id="321" name="Text Box 8">
          <a:hlinkClick xmlns:r="http://schemas.openxmlformats.org/officeDocument/2006/relationships" r:id="rId7"/>
          <a:extLst>
            <a:ext uri="{FF2B5EF4-FFF2-40B4-BE49-F238E27FC236}">
              <a16:creationId xmlns:a16="http://schemas.microsoft.com/office/drawing/2014/main" id="{5F2DC960-2D49-4E14-BBE2-4BA6363A0EB8}"/>
            </a:ext>
          </a:extLst>
        </xdr:cNvPr>
        <xdr:cNvSpPr txBox="1">
          <a:spLocks noChangeArrowheads="1"/>
        </xdr:cNvSpPr>
      </xdr:nvSpPr>
      <xdr:spPr bwMode="auto">
        <a:xfrm>
          <a:off x="9032949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65287"/>
    <xdr:sp macro="" textlink="">
      <xdr:nvSpPr>
        <xdr:cNvPr id="322" name="Text Box 8">
          <a:hlinkClick xmlns:r="http://schemas.openxmlformats.org/officeDocument/2006/relationships" r:id="rId7"/>
          <a:extLst>
            <a:ext uri="{FF2B5EF4-FFF2-40B4-BE49-F238E27FC236}">
              <a16:creationId xmlns:a16="http://schemas.microsoft.com/office/drawing/2014/main" id="{278BF423-0494-41D2-BA8A-940BD9BC4281}"/>
            </a:ext>
          </a:extLst>
        </xdr:cNvPr>
        <xdr:cNvSpPr txBox="1">
          <a:spLocks noChangeArrowheads="1"/>
        </xdr:cNvSpPr>
      </xdr:nvSpPr>
      <xdr:spPr bwMode="auto">
        <a:xfrm>
          <a:off x="9032949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65287"/>
    <xdr:sp macro="" textlink="">
      <xdr:nvSpPr>
        <xdr:cNvPr id="323" name="Text Box 8">
          <a:hlinkClick xmlns:r="http://schemas.openxmlformats.org/officeDocument/2006/relationships" r:id="rId7"/>
          <a:extLst>
            <a:ext uri="{FF2B5EF4-FFF2-40B4-BE49-F238E27FC236}">
              <a16:creationId xmlns:a16="http://schemas.microsoft.com/office/drawing/2014/main" id="{1058170D-341B-4717-9B14-50EF9D712ED7}"/>
            </a:ext>
          </a:extLst>
        </xdr:cNvPr>
        <xdr:cNvSpPr txBox="1">
          <a:spLocks noChangeArrowheads="1"/>
        </xdr:cNvSpPr>
      </xdr:nvSpPr>
      <xdr:spPr bwMode="auto">
        <a:xfrm>
          <a:off x="9032949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65287"/>
    <xdr:sp macro="" textlink="">
      <xdr:nvSpPr>
        <xdr:cNvPr id="324" name="Text Box 8">
          <a:hlinkClick xmlns:r="http://schemas.openxmlformats.org/officeDocument/2006/relationships" r:id="rId7"/>
          <a:extLst>
            <a:ext uri="{FF2B5EF4-FFF2-40B4-BE49-F238E27FC236}">
              <a16:creationId xmlns:a16="http://schemas.microsoft.com/office/drawing/2014/main" id="{7B58136D-6DAE-40CB-8EFB-56C07AD2D10D}"/>
            </a:ext>
          </a:extLst>
        </xdr:cNvPr>
        <xdr:cNvSpPr txBox="1">
          <a:spLocks noChangeArrowheads="1"/>
        </xdr:cNvSpPr>
      </xdr:nvSpPr>
      <xdr:spPr bwMode="auto">
        <a:xfrm>
          <a:off x="9032949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25" name="Text Box 8">
          <a:hlinkClick xmlns:r="http://schemas.openxmlformats.org/officeDocument/2006/relationships" r:id="rId7"/>
          <a:extLst>
            <a:ext uri="{FF2B5EF4-FFF2-40B4-BE49-F238E27FC236}">
              <a16:creationId xmlns:a16="http://schemas.microsoft.com/office/drawing/2014/main" id="{7FB30660-ACD5-497E-81F8-718F46CB5893}"/>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26" name="Text Box 8">
          <a:hlinkClick xmlns:r="http://schemas.openxmlformats.org/officeDocument/2006/relationships" r:id="rId7"/>
          <a:extLst>
            <a:ext uri="{FF2B5EF4-FFF2-40B4-BE49-F238E27FC236}">
              <a16:creationId xmlns:a16="http://schemas.microsoft.com/office/drawing/2014/main" id="{4EBE4052-F7D8-47C7-B97B-E4D6124E92D5}"/>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27" name="Text Box 8">
          <a:hlinkClick xmlns:r="http://schemas.openxmlformats.org/officeDocument/2006/relationships" r:id="rId7"/>
          <a:extLst>
            <a:ext uri="{FF2B5EF4-FFF2-40B4-BE49-F238E27FC236}">
              <a16:creationId xmlns:a16="http://schemas.microsoft.com/office/drawing/2014/main" id="{B0856160-E381-4D35-A21B-86795C99AE6B}"/>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28" name="Text Box 8">
          <a:hlinkClick xmlns:r="http://schemas.openxmlformats.org/officeDocument/2006/relationships" r:id="rId7"/>
          <a:extLst>
            <a:ext uri="{FF2B5EF4-FFF2-40B4-BE49-F238E27FC236}">
              <a16:creationId xmlns:a16="http://schemas.microsoft.com/office/drawing/2014/main" id="{9ED76D90-FB61-4A9F-82FF-BBC9D6C3AB42}"/>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29" name="Text Box 8">
          <a:hlinkClick xmlns:r="http://schemas.openxmlformats.org/officeDocument/2006/relationships" r:id="rId7"/>
          <a:extLst>
            <a:ext uri="{FF2B5EF4-FFF2-40B4-BE49-F238E27FC236}">
              <a16:creationId xmlns:a16="http://schemas.microsoft.com/office/drawing/2014/main" id="{289E911C-C904-4074-9D76-2AF5DCAEDCFB}"/>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30" name="Text Box 8">
          <a:hlinkClick xmlns:r="http://schemas.openxmlformats.org/officeDocument/2006/relationships" r:id="rId7"/>
          <a:extLst>
            <a:ext uri="{FF2B5EF4-FFF2-40B4-BE49-F238E27FC236}">
              <a16:creationId xmlns:a16="http://schemas.microsoft.com/office/drawing/2014/main" id="{5D9E67D1-3FAE-4D05-BC3C-6360F1C74306}"/>
            </a:ext>
          </a:extLst>
        </xdr:cNvPr>
        <xdr:cNvSpPr txBox="1">
          <a:spLocks noChangeArrowheads="1"/>
        </xdr:cNvSpPr>
      </xdr:nvSpPr>
      <xdr:spPr bwMode="auto">
        <a:xfrm>
          <a:off x="90844968"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31" name="Text Box 8">
          <a:hlinkClick xmlns:r="http://schemas.openxmlformats.org/officeDocument/2006/relationships" r:id="rId7"/>
          <a:extLst>
            <a:ext uri="{FF2B5EF4-FFF2-40B4-BE49-F238E27FC236}">
              <a16:creationId xmlns:a16="http://schemas.microsoft.com/office/drawing/2014/main" id="{EC8CB33D-7D0C-4227-854A-81FF09EC945C}"/>
            </a:ext>
          </a:extLst>
        </xdr:cNvPr>
        <xdr:cNvSpPr txBox="1">
          <a:spLocks noChangeArrowheads="1"/>
        </xdr:cNvSpPr>
      </xdr:nvSpPr>
      <xdr:spPr bwMode="auto">
        <a:xfrm>
          <a:off x="90844968"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32" name="Text Box 8">
          <a:hlinkClick xmlns:r="http://schemas.openxmlformats.org/officeDocument/2006/relationships" r:id="rId7"/>
          <a:extLst>
            <a:ext uri="{FF2B5EF4-FFF2-40B4-BE49-F238E27FC236}">
              <a16:creationId xmlns:a16="http://schemas.microsoft.com/office/drawing/2014/main" id="{645217C2-7E70-43AC-8015-4ED55BC701A5}"/>
            </a:ext>
          </a:extLst>
        </xdr:cNvPr>
        <xdr:cNvSpPr txBox="1">
          <a:spLocks noChangeArrowheads="1"/>
        </xdr:cNvSpPr>
      </xdr:nvSpPr>
      <xdr:spPr bwMode="auto">
        <a:xfrm>
          <a:off x="90844968"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33" name="Text Box 8">
          <a:hlinkClick xmlns:r="http://schemas.openxmlformats.org/officeDocument/2006/relationships" r:id="rId7"/>
          <a:extLst>
            <a:ext uri="{FF2B5EF4-FFF2-40B4-BE49-F238E27FC236}">
              <a16:creationId xmlns:a16="http://schemas.microsoft.com/office/drawing/2014/main" id="{CF6729CA-670D-4C0A-8111-94DA32C5A056}"/>
            </a:ext>
          </a:extLst>
        </xdr:cNvPr>
        <xdr:cNvSpPr txBox="1">
          <a:spLocks noChangeArrowheads="1"/>
        </xdr:cNvSpPr>
      </xdr:nvSpPr>
      <xdr:spPr bwMode="auto">
        <a:xfrm>
          <a:off x="90844968"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34" name="Text Box 8">
          <a:hlinkClick xmlns:r="http://schemas.openxmlformats.org/officeDocument/2006/relationships" r:id="rId7"/>
          <a:extLst>
            <a:ext uri="{FF2B5EF4-FFF2-40B4-BE49-F238E27FC236}">
              <a16:creationId xmlns:a16="http://schemas.microsoft.com/office/drawing/2014/main" id="{AA1030CD-CC89-4C64-B1BB-488D07604DA1}"/>
            </a:ext>
          </a:extLst>
        </xdr:cNvPr>
        <xdr:cNvSpPr txBox="1">
          <a:spLocks noChangeArrowheads="1"/>
        </xdr:cNvSpPr>
      </xdr:nvSpPr>
      <xdr:spPr bwMode="auto">
        <a:xfrm>
          <a:off x="90844968"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35" name="Text Box 8">
          <a:hlinkClick xmlns:r="http://schemas.openxmlformats.org/officeDocument/2006/relationships" r:id="rId7"/>
          <a:extLst>
            <a:ext uri="{FF2B5EF4-FFF2-40B4-BE49-F238E27FC236}">
              <a16:creationId xmlns:a16="http://schemas.microsoft.com/office/drawing/2014/main" id="{AA0DFD37-3D03-4CF8-AB87-15C0FCF29174}"/>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36" name="Text Box 8">
          <a:hlinkClick xmlns:r="http://schemas.openxmlformats.org/officeDocument/2006/relationships" r:id="rId7"/>
          <a:extLst>
            <a:ext uri="{FF2B5EF4-FFF2-40B4-BE49-F238E27FC236}">
              <a16:creationId xmlns:a16="http://schemas.microsoft.com/office/drawing/2014/main" id="{A1D03D2D-6AF1-4924-8DBC-98EC92DA8ABE}"/>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37" name="Text Box 8">
          <a:hlinkClick xmlns:r="http://schemas.openxmlformats.org/officeDocument/2006/relationships" r:id="rId7"/>
          <a:extLst>
            <a:ext uri="{FF2B5EF4-FFF2-40B4-BE49-F238E27FC236}">
              <a16:creationId xmlns:a16="http://schemas.microsoft.com/office/drawing/2014/main" id="{120F5995-8CA4-4094-9973-4945701A9634}"/>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38" name="Text Box 8">
          <a:hlinkClick xmlns:r="http://schemas.openxmlformats.org/officeDocument/2006/relationships" r:id="rId7"/>
          <a:extLst>
            <a:ext uri="{FF2B5EF4-FFF2-40B4-BE49-F238E27FC236}">
              <a16:creationId xmlns:a16="http://schemas.microsoft.com/office/drawing/2014/main" id="{AEBB8D8A-DCDF-40E0-BFF0-B41855408136}"/>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39" name="Text Box 8">
          <a:hlinkClick xmlns:r="http://schemas.openxmlformats.org/officeDocument/2006/relationships" r:id="rId7"/>
          <a:extLst>
            <a:ext uri="{FF2B5EF4-FFF2-40B4-BE49-F238E27FC236}">
              <a16:creationId xmlns:a16="http://schemas.microsoft.com/office/drawing/2014/main" id="{3BD2FFDF-5722-4A20-A851-A0750B25889F}"/>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40" name="Text Box 8">
          <a:hlinkClick xmlns:r="http://schemas.openxmlformats.org/officeDocument/2006/relationships" r:id="rId7"/>
          <a:extLst>
            <a:ext uri="{FF2B5EF4-FFF2-40B4-BE49-F238E27FC236}">
              <a16:creationId xmlns:a16="http://schemas.microsoft.com/office/drawing/2014/main" id="{72F70CCF-1E8C-4181-91F6-5BB71FA30B40}"/>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41" name="Text Box 8">
          <a:hlinkClick xmlns:r="http://schemas.openxmlformats.org/officeDocument/2006/relationships" r:id="rId7"/>
          <a:extLst>
            <a:ext uri="{FF2B5EF4-FFF2-40B4-BE49-F238E27FC236}">
              <a16:creationId xmlns:a16="http://schemas.microsoft.com/office/drawing/2014/main" id="{2A65BA1D-F73B-4106-B570-0647143047F3}"/>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42" name="Text Box 8">
          <a:hlinkClick xmlns:r="http://schemas.openxmlformats.org/officeDocument/2006/relationships" r:id="rId7"/>
          <a:extLst>
            <a:ext uri="{FF2B5EF4-FFF2-40B4-BE49-F238E27FC236}">
              <a16:creationId xmlns:a16="http://schemas.microsoft.com/office/drawing/2014/main" id="{F606CB5C-1ACC-4D80-BF46-3590371386AF}"/>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43" name="Text Box 8">
          <a:hlinkClick xmlns:r="http://schemas.openxmlformats.org/officeDocument/2006/relationships" r:id="rId7"/>
          <a:extLst>
            <a:ext uri="{FF2B5EF4-FFF2-40B4-BE49-F238E27FC236}">
              <a16:creationId xmlns:a16="http://schemas.microsoft.com/office/drawing/2014/main" id="{C47DE3F1-6FDA-48E6-83AB-ADF3937EB720}"/>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44" name="Text Box 8">
          <a:hlinkClick xmlns:r="http://schemas.openxmlformats.org/officeDocument/2006/relationships" r:id="rId7"/>
          <a:extLst>
            <a:ext uri="{FF2B5EF4-FFF2-40B4-BE49-F238E27FC236}">
              <a16:creationId xmlns:a16="http://schemas.microsoft.com/office/drawing/2014/main" id="{19379B79-71FE-406D-8C68-FA4D230F3308}"/>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8" cy="170143"/>
    <xdr:sp macro="" textlink="">
      <xdr:nvSpPr>
        <xdr:cNvPr id="345" name="Text Box 8">
          <a:hlinkClick xmlns:r="http://schemas.openxmlformats.org/officeDocument/2006/relationships" r:id="rId7"/>
          <a:extLst>
            <a:ext uri="{FF2B5EF4-FFF2-40B4-BE49-F238E27FC236}">
              <a16:creationId xmlns:a16="http://schemas.microsoft.com/office/drawing/2014/main" id="{96BF2F16-2059-48B9-9A28-84859F9D78F5}"/>
            </a:ext>
          </a:extLst>
        </xdr:cNvPr>
        <xdr:cNvSpPr txBox="1">
          <a:spLocks noChangeArrowheads="1"/>
        </xdr:cNvSpPr>
      </xdr:nvSpPr>
      <xdr:spPr bwMode="auto">
        <a:xfrm>
          <a:off x="96772879"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8" cy="170143"/>
    <xdr:sp macro="" textlink="">
      <xdr:nvSpPr>
        <xdr:cNvPr id="346" name="Text Box 8">
          <a:hlinkClick xmlns:r="http://schemas.openxmlformats.org/officeDocument/2006/relationships" r:id="rId7"/>
          <a:extLst>
            <a:ext uri="{FF2B5EF4-FFF2-40B4-BE49-F238E27FC236}">
              <a16:creationId xmlns:a16="http://schemas.microsoft.com/office/drawing/2014/main" id="{01A92874-1FE1-4A5F-8B51-970D3BD51A6B}"/>
            </a:ext>
          </a:extLst>
        </xdr:cNvPr>
        <xdr:cNvSpPr txBox="1">
          <a:spLocks noChangeArrowheads="1"/>
        </xdr:cNvSpPr>
      </xdr:nvSpPr>
      <xdr:spPr bwMode="auto">
        <a:xfrm>
          <a:off x="96772879"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8" cy="170143"/>
    <xdr:sp macro="" textlink="">
      <xdr:nvSpPr>
        <xdr:cNvPr id="347" name="Text Box 8">
          <a:hlinkClick xmlns:r="http://schemas.openxmlformats.org/officeDocument/2006/relationships" r:id="rId7"/>
          <a:extLst>
            <a:ext uri="{FF2B5EF4-FFF2-40B4-BE49-F238E27FC236}">
              <a16:creationId xmlns:a16="http://schemas.microsoft.com/office/drawing/2014/main" id="{1A4455C3-6DB4-44F0-A6CA-E0EBD0B53D26}"/>
            </a:ext>
          </a:extLst>
        </xdr:cNvPr>
        <xdr:cNvSpPr txBox="1">
          <a:spLocks noChangeArrowheads="1"/>
        </xdr:cNvSpPr>
      </xdr:nvSpPr>
      <xdr:spPr bwMode="auto">
        <a:xfrm>
          <a:off x="96772879"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8" cy="170143"/>
    <xdr:sp macro="" textlink="">
      <xdr:nvSpPr>
        <xdr:cNvPr id="348" name="Text Box 8">
          <a:hlinkClick xmlns:r="http://schemas.openxmlformats.org/officeDocument/2006/relationships" r:id="rId7"/>
          <a:extLst>
            <a:ext uri="{FF2B5EF4-FFF2-40B4-BE49-F238E27FC236}">
              <a16:creationId xmlns:a16="http://schemas.microsoft.com/office/drawing/2014/main" id="{16ED5F94-0331-4F5A-8A37-21CA19FBFD5F}"/>
            </a:ext>
          </a:extLst>
        </xdr:cNvPr>
        <xdr:cNvSpPr txBox="1">
          <a:spLocks noChangeArrowheads="1"/>
        </xdr:cNvSpPr>
      </xdr:nvSpPr>
      <xdr:spPr bwMode="auto">
        <a:xfrm>
          <a:off x="96772879"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8" cy="170143"/>
    <xdr:sp macro="" textlink="">
      <xdr:nvSpPr>
        <xdr:cNvPr id="349" name="Text Box 8">
          <a:hlinkClick xmlns:r="http://schemas.openxmlformats.org/officeDocument/2006/relationships" r:id="rId7"/>
          <a:extLst>
            <a:ext uri="{FF2B5EF4-FFF2-40B4-BE49-F238E27FC236}">
              <a16:creationId xmlns:a16="http://schemas.microsoft.com/office/drawing/2014/main" id="{B78F9DE9-EE55-44F9-8B31-06B47854E423}"/>
            </a:ext>
          </a:extLst>
        </xdr:cNvPr>
        <xdr:cNvSpPr txBox="1">
          <a:spLocks noChangeArrowheads="1"/>
        </xdr:cNvSpPr>
      </xdr:nvSpPr>
      <xdr:spPr bwMode="auto">
        <a:xfrm>
          <a:off x="96772879"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50" name="Text Box 8">
          <a:hlinkClick xmlns:r="http://schemas.openxmlformats.org/officeDocument/2006/relationships" r:id="rId7"/>
          <a:extLst>
            <a:ext uri="{FF2B5EF4-FFF2-40B4-BE49-F238E27FC236}">
              <a16:creationId xmlns:a16="http://schemas.microsoft.com/office/drawing/2014/main" id="{4630A791-834A-4162-8DEB-C15CB6CD7833}"/>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51" name="Text Box 8">
          <a:hlinkClick xmlns:r="http://schemas.openxmlformats.org/officeDocument/2006/relationships" r:id="rId7"/>
          <a:extLst>
            <a:ext uri="{FF2B5EF4-FFF2-40B4-BE49-F238E27FC236}">
              <a16:creationId xmlns:a16="http://schemas.microsoft.com/office/drawing/2014/main" id="{987BBB94-00D6-42D3-BC97-42CF813C88FF}"/>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52" name="Text Box 8">
          <a:hlinkClick xmlns:r="http://schemas.openxmlformats.org/officeDocument/2006/relationships" r:id="rId7"/>
          <a:extLst>
            <a:ext uri="{FF2B5EF4-FFF2-40B4-BE49-F238E27FC236}">
              <a16:creationId xmlns:a16="http://schemas.microsoft.com/office/drawing/2014/main" id="{B2D655FE-6AA3-46DB-BCEA-F72A5F50AC74}"/>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53" name="Text Box 8">
          <a:hlinkClick xmlns:r="http://schemas.openxmlformats.org/officeDocument/2006/relationships" r:id="rId7"/>
          <a:extLst>
            <a:ext uri="{FF2B5EF4-FFF2-40B4-BE49-F238E27FC236}">
              <a16:creationId xmlns:a16="http://schemas.microsoft.com/office/drawing/2014/main" id="{128EE266-BD2A-42AC-ADF2-B0506C0B3815}"/>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54" name="Text Box 8">
          <a:hlinkClick xmlns:r="http://schemas.openxmlformats.org/officeDocument/2006/relationships" r:id="rId7"/>
          <a:extLst>
            <a:ext uri="{FF2B5EF4-FFF2-40B4-BE49-F238E27FC236}">
              <a16:creationId xmlns:a16="http://schemas.microsoft.com/office/drawing/2014/main" id="{2195C1F7-BB47-42AF-9B6D-AF11E561E061}"/>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55" name="Text Box 8">
          <a:hlinkClick xmlns:r="http://schemas.openxmlformats.org/officeDocument/2006/relationships" r:id="rId7"/>
          <a:extLst>
            <a:ext uri="{FF2B5EF4-FFF2-40B4-BE49-F238E27FC236}">
              <a16:creationId xmlns:a16="http://schemas.microsoft.com/office/drawing/2014/main" id="{0F240700-8340-40A8-B1F9-2343C9FAE2F0}"/>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56" name="Text Box 8">
          <a:hlinkClick xmlns:r="http://schemas.openxmlformats.org/officeDocument/2006/relationships" r:id="rId7"/>
          <a:extLst>
            <a:ext uri="{FF2B5EF4-FFF2-40B4-BE49-F238E27FC236}">
              <a16:creationId xmlns:a16="http://schemas.microsoft.com/office/drawing/2014/main" id="{9FD41B79-223D-4795-8716-0193726C1FDA}"/>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57" name="Text Box 8">
          <a:hlinkClick xmlns:r="http://schemas.openxmlformats.org/officeDocument/2006/relationships" r:id="rId7"/>
          <a:extLst>
            <a:ext uri="{FF2B5EF4-FFF2-40B4-BE49-F238E27FC236}">
              <a16:creationId xmlns:a16="http://schemas.microsoft.com/office/drawing/2014/main" id="{9145CA0D-0CD4-43CC-BB37-0097D16EC115}"/>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58" name="Text Box 8">
          <a:hlinkClick xmlns:r="http://schemas.openxmlformats.org/officeDocument/2006/relationships" r:id="rId7"/>
          <a:extLst>
            <a:ext uri="{FF2B5EF4-FFF2-40B4-BE49-F238E27FC236}">
              <a16:creationId xmlns:a16="http://schemas.microsoft.com/office/drawing/2014/main" id="{B843901C-9A9B-403C-94B0-8CA7CC7508D6}"/>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59" name="Text Box 8">
          <a:hlinkClick xmlns:r="http://schemas.openxmlformats.org/officeDocument/2006/relationships" r:id="rId7"/>
          <a:extLst>
            <a:ext uri="{FF2B5EF4-FFF2-40B4-BE49-F238E27FC236}">
              <a16:creationId xmlns:a16="http://schemas.microsoft.com/office/drawing/2014/main" id="{919C09CE-CC97-41DF-AE0B-BAE880665C0E}"/>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60" name="Text Box 8">
          <a:hlinkClick xmlns:r="http://schemas.openxmlformats.org/officeDocument/2006/relationships" r:id="rId7"/>
          <a:extLst>
            <a:ext uri="{FF2B5EF4-FFF2-40B4-BE49-F238E27FC236}">
              <a16:creationId xmlns:a16="http://schemas.microsoft.com/office/drawing/2014/main" id="{254F898F-6B1E-4DDD-9746-C55087018AE9}"/>
            </a:ext>
          </a:extLst>
        </xdr:cNvPr>
        <xdr:cNvSpPr txBox="1">
          <a:spLocks noChangeArrowheads="1"/>
        </xdr:cNvSpPr>
      </xdr:nvSpPr>
      <xdr:spPr bwMode="auto">
        <a:xfrm>
          <a:off x="967728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61" name="Text Box 8">
          <a:hlinkClick xmlns:r="http://schemas.openxmlformats.org/officeDocument/2006/relationships" r:id="rId7"/>
          <a:extLst>
            <a:ext uri="{FF2B5EF4-FFF2-40B4-BE49-F238E27FC236}">
              <a16:creationId xmlns:a16="http://schemas.microsoft.com/office/drawing/2014/main" id="{274332B7-D64F-4103-A90D-00387F8F17C0}"/>
            </a:ext>
          </a:extLst>
        </xdr:cNvPr>
        <xdr:cNvSpPr txBox="1">
          <a:spLocks noChangeArrowheads="1"/>
        </xdr:cNvSpPr>
      </xdr:nvSpPr>
      <xdr:spPr bwMode="auto">
        <a:xfrm>
          <a:off x="967728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62" name="Text Box 8">
          <a:hlinkClick xmlns:r="http://schemas.openxmlformats.org/officeDocument/2006/relationships" r:id="rId7"/>
          <a:extLst>
            <a:ext uri="{FF2B5EF4-FFF2-40B4-BE49-F238E27FC236}">
              <a16:creationId xmlns:a16="http://schemas.microsoft.com/office/drawing/2014/main" id="{FE9377C1-35B3-445A-8113-D26AC11CA5F2}"/>
            </a:ext>
          </a:extLst>
        </xdr:cNvPr>
        <xdr:cNvSpPr txBox="1">
          <a:spLocks noChangeArrowheads="1"/>
        </xdr:cNvSpPr>
      </xdr:nvSpPr>
      <xdr:spPr bwMode="auto">
        <a:xfrm>
          <a:off x="967728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63" name="Text Box 8">
          <a:hlinkClick xmlns:r="http://schemas.openxmlformats.org/officeDocument/2006/relationships" r:id="rId7"/>
          <a:extLst>
            <a:ext uri="{FF2B5EF4-FFF2-40B4-BE49-F238E27FC236}">
              <a16:creationId xmlns:a16="http://schemas.microsoft.com/office/drawing/2014/main" id="{8B607FB4-A548-4F27-8075-CAE25736BD43}"/>
            </a:ext>
          </a:extLst>
        </xdr:cNvPr>
        <xdr:cNvSpPr txBox="1">
          <a:spLocks noChangeArrowheads="1"/>
        </xdr:cNvSpPr>
      </xdr:nvSpPr>
      <xdr:spPr bwMode="auto">
        <a:xfrm>
          <a:off x="967728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64" name="Text Box 8">
          <a:hlinkClick xmlns:r="http://schemas.openxmlformats.org/officeDocument/2006/relationships" r:id="rId7"/>
          <a:extLst>
            <a:ext uri="{FF2B5EF4-FFF2-40B4-BE49-F238E27FC236}">
              <a16:creationId xmlns:a16="http://schemas.microsoft.com/office/drawing/2014/main" id="{33F1E10B-FDF8-49F5-A66D-1697F32168C4}"/>
            </a:ext>
          </a:extLst>
        </xdr:cNvPr>
        <xdr:cNvSpPr txBox="1">
          <a:spLocks noChangeArrowheads="1"/>
        </xdr:cNvSpPr>
      </xdr:nvSpPr>
      <xdr:spPr bwMode="auto">
        <a:xfrm>
          <a:off x="967728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65" name="Text Box 8">
          <a:hlinkClick xmlns:r="http://schemas.openxmlformats.org/officeDocument/2006/relationships" r:id="rId7"/>
          <a:extLst>
            <a:ext uri="{FF2B5EF4-FFF2-40B4-BE49-F238E27FC236}">
              <a16:creationId xmlns:a16="http://schemas.microsoft.com/office/drawing/2014/main" id="{34C059BE-9DC9-42F5-B28B-65C865C937D9}"/>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66" name="Text Box 8">
          <a:hlinkClick xmlns:r="http://schemas.openxmlformats.org/officeDocument/2006/relationships" r:id="rId7"/>
          <a:extLst>
            <a:ext uri="{FF2B5EF4-FFF2-40B4-BE49-F238E27FC236}">
              <a16:creationId xmlns:a16="http://schemas.microsoft.com/office/drawing/2014/main" id="{03D3574E-EA41-4232-BB98-E300A6F3ED88}"/>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67" name="Text Box 8">
          <a:hlinkClick xmlns:r="http://schemas.openxmlformats.org/officeDocument/2006/relationships" r:id="rId7"/>
          <a:extLst>
            <a:ext uri="{FF2B5EF4-FFF2-40B4-BE49-F238E27FC236}">
              <a16:creationId xmlns:a16="http://schemas.microsoft.com/office/drawing/2014/main" id="{25C27CC2-31F9-4CC7-8256-FB8DD85AA84E}"/>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68" name="Text Box 8">
          <a:hlinkClick xmlns:r="http://schemas.openxmlformats.org/officeDocument/2006/relationships" r:id="rId7"/>
          <a:extLst>
            <a:ext uri="{FF2B5EF4-FFF2-40B4-BE49-F238E27FC236}">
              <a16:creationId xmlns:a16="http://schemas.microsoft.com/office/drawing/2014/main" id="{D1D8528B-3993-4AEC-85B6-E6C3DC8BA8D5}"/>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69" name="Text Box 8">
          <a:hlinkClick xmlns:r="http://schemas.openxmlformats.org/officeDocument/2006/relationships" r:id="rId7"/>
          <a:extLst>
            <a:ext uri="{FF2B5EF4-FFF2-40B4-BE49-F238E27FC236}">
              <a16:creationId xmlns:a16="http://schemas.microsoft.com/office/drawing/2014/main" id="{F64CA3C1-9C43-48F9-A8A3-CB6E10DE8451}"/>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70" name="Text Box 8">
          <a:hlinkClick xmlns:r="http://schemas.openxmlformats.org/officeDocument/2006/relationships" r:id="rId7"/>
          <a:extLst>
            <a:ext uri="{FF2B5EF4-FFF2-40B4-BE49-F238E27FC236}">
              <a16:creationId xmlns:a16="http://schemas.microsoft.com/office/drawing/2014/main" id="{C8C0FAE3-B29E-48D0-BCE8-C1B7ACE318B6}"/>
            </a:ext>
          </a:extLst>
        </xdr:cNvPr>
        <xdr:cNvSpPr txBox="1">
          <a:spLocks noChangeArrowheads="1"/>
        </xdr:cNvSpPr>
      </xdr:nvSpPr>
      <xdr:spPr bwMode="auto">
        <a:xfrm>
          <a:off x="967728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71" name="Text Box 8">
          <a:hlinkClick xmlns:r="http://schemas.openxmlformats.org/officeDocument/2006/relationships" r:id="rId7"/>
          <a:extLst>
            <a:ext uri="{FF2B5EF4-FFF2-40B4-BE49-F238E27FC236}">
              <a16:creationId xmlns:a16="http://schemas.microsoft.com/office/drawing/2014/main" id="{301494FC-DB21-4065-A37F-B50F90406A43}"/>
            </a:ext>
          </a:extLst>
        </xdr:cNvPr>
        <xdr:cNvSpPr txBox="1">
          <a:spLocks noChangeArrowheads="1"/>
        </xdr:cNvSpPr>
      </xdr:nvSpPr>
      <xdr:spPr bwMode="auto">
        <a:xfrm>
          <a:off x="967728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72" name="Text Box 8">
          <a:hlinkClick xmlns:r="http://schemas.openxmlformats.org/officeDocument/2006/relationships" r:id="rId7"/>
          <a:extLst>
            <a:ext uri="{FF2B5EF4-FFF2-40B4-BE49-F238E27FC236}">
              <a16:creationId xmlns:a16="http://schemas.microsoft.com/office/drawing/2014/main" id="{95B96910-3B90-4C7C-832C-F8353E41B3D7}"/>
            </a:ext>
          </a:extLst>
        </xdr:cNvPr>
        <xdr:cNvSpPr txBox="1">
          <a:spLocks noChangeArrowheads="1"/>
        </xdr:cNvSpPr>
      </xdr:nvSpPr>
      <xdr:spPr bwMode="auto">
        <a:xfrm>
          <a:off x="967728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73" name="Text Box 8">
          <a:hlinkClick xmlns:r="http://schemas.openxmlformats.org/officeDocument/2006/relationships" r:id="rId7"/>
          <a:extLst>
            <a:ext uri="{FF2B5EF4-FFF2-40B4-BE49-F238E27FC236}">
              <a16:creationId xmlns:a16="http://schemas.microsoft.com/office/drawing/2014/main" id="{619E3360-EFBA-46E9-AB4A-D5B6F26BF33C}"/>
            </a:ext>
          </a:extLst>
        </xdr:cNvPr>
        <xdr:cNvSpPr txBox="1">
          <a:spLocks noChangeArrowheads="1"/>
        </xdr:cNvSpPr>
      </xdr:nvSpPr>
      <xdr:spPr bwMode="auto">
        <a:xfrm>
          <a:off x="967728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74" name="Text Box 8">
          <a:hlinkClick xmlns:r="http://schemas.openxmlformats.org/officeDocument/2006/relationships" r:id="rId7"/>
          <a:extLst>
            <a:ext uri="{FF2B5EF4-FFF2-40B4-BE49-F238E27FC236}">
              <a16:creationId xmlns:a16="http://schemas.microsoft.com/office/drawing/2014/main" id="{97EEBF8E-369D-416D-B3E4-ED44924722BD}"/>
            </a:ext>
          </a:extLst>
        </xdr:cNvPr>
        <xdr:cNvSpPr txBox="1">
          <a:spLocks noChangeArrowheads="1"/>
        </xdr:cNvSpPr>
      </xdr:nvSpPr>
      <xdr:spPr bwMode="auto">
        <a:xfrm>
          <a:off x="967728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75" name="Text Box 8">
          <a:hlinkClick xmlns:r="http://schemas.openxmlformats.org/officeDocument/2006/relationships" r:id="rId7"/>
          <a:extLst>
            <a:ext uri="{FF2B5EF4-FFF2-40B4-BE49-F238E27FC236}">
              <a16:creationId xmlns:a16="http://schemas.microsoft.com/office/drawing/2014/main" id="{A4F59A87-548E-45B9-9ABA-55AD30F2E0E4}"/>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76" name="Text Box 8">
          <a:hlinkClick xmlns:r="http://schemas.openxmlformats.org/officeDocument/2006/relationships" r:id="rId7"/>
          <a:extLst>
            <a:ext uri="{FF2B5EF4-FFF2-40B4-BE49-F238E27FC236}">
              <a16:creationId xmlns:a16="http://schemas.microsoft.com/office/drawing/2014/main" id="{66FEB1E6-14BE-4472-B3CC-E55D07B2A16B}"/>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77" name="Text Box 8">
          <a:hlinkClick xmlns:r="http://schemas.openxmlformats.org/officeDocument/2006/relationships" r:id="rId7"/>
          <a:extLst>
            <a:ext uri="{FF2B5EF4-FFF2-40B4-BE49-F238E27FC236}">
              <a16:creationId xmlns:a16="http://schemas.microsoft.com/office/drawing/2014/main" id="{C967A5CF-5954-489E-8E05-E55FD8FE4A12}"/>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78" name="Text Box 8">
          <a:hlinkClick xmlns:r="http://schemas.openxmlformats.org/officeDocument/2006/relationships" r:id="rId7"/>
          <a:extLst>
            <a:ext uri="{FF2B5EF4-FFF2-40B4-BE49-F238E27FC236}">
              <a16:creationId xmlns:a16="http://schemas.microsoft.com/office/drawing/2014/main" id="{74073AF9-A547-49D0-8E81-C660D6CCDB5A}"/>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79" name="Text Box 8">
          <a:hlinkClick xmlns:r="http://schemas.openxmlformats.org/officeDocument/2006/relationships" r:id="rId7"/>
          <a:extLst>
            <a:ext uri="{FF2B5EF4-FFF2-40B4-BE49-F238E27FC236}">
              <a16:creationId xmlns:a16="http://schemas.microsoft.com/office/drawing/2014/main" id="{C945B63F-D6C1-4546-B914-9107E960973C}"/>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80" name="Text Box 8">
          <a:hlinkClick xmlns:r="http://schemas.openxmlformats.org/officeDocument/2006/relationships" r:id="rId7"/>
          <a:extLst>
            <a:ext uri="{FF2B5EF4-FFF2-40B4-BE49-F238E27FC236}">
              <a16:creationId xmlns:a16="http://schemas.microsoft.com/office/drawing/2014/main" id="{F2C33F5A-6E80-4408-AA11-DF13CA7F7450}"/>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81" name="Text Box 8">
          <a:hlinkClick xmlns:r="http://schemas.openxmlformats.org/officeDocument/2006/relationships" r:id="rId7"/>
          <a:extLst>
            <a:ext uri="{FF2B5EF4-FFF2-40B4-BE49-F238E27FC236}">
              <a16:creationId xmlns:a16="http://schemas.microsoft.com/office/drawing/2014/main" id="{61D999AC-0CC1-4D45-969B-9D605B3441E4}"/>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82" name="Text Box 8">
          <a:hlinkClick xmlns:r="http://schemas.openxmlformats.org/officeDocument/2006/relationships" r:id="rId7"/>
          <a:extLst>
            <a:ext uri="{FF2B5EF4-FFF2-40B4-BE49-F238E27FC236}">
              <a16:creationId xmlns:a16="http://schemas.microsoft.com/office/drawing/2014/main" id="{27416BA0-9AB2-456D-8F18-173E05AB4493}"/>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83" name="Text Box 8">
          <a:hlinkClick xmlns:r="http://schemas.openxmlformats.org/officeDocument/2006/relationships" r:id="rId7"/>
          <a:extLst>
            <a:ext uri="{FF2B5EF4-FFF2-40B4-BE49-F238E27FC236}">
              <a16:creationId xmlns:a16="http://schemas.microsoft.com/office/drawing/2014/main" id="{8D22BF38-DF93-4A48-9142-1F9E8332A4B3}"/>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84" name="Text Box 8">
          <a:hlinkClick xmlns:r="http://schemas.openxmlformats.org/officeDocument/2006/relationships" r:id="rId7"/>
          <a:extLst>
            <a:ext uri="{FF2B5EF4-FFF2-40B4-BE49-F238E27FC236}">
              <a16:creationId xmlns:a16="http://schemas.microsoft.com/office/drawing/2014/main" id="{7FD11101-6238-4480-BCAC-1C883AAB1E15}"/>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85" name="Text Box 8">
          <a:hlinkClick xmlns:r="http://schemas.openxmlformats.org/officeDocument/2006/relationships" r:id="rId7"/>
          <a:extLst>
            <a:ext uri="{FF2B5EF4-FFF2-40B4-BE49-F238E27FC236}">
              <a16:creationId xmlns:a16="http://schemas.microsoft.com/office/drawing/2014/main" id="{EB018DA7-C3C1-4CB1-9C50-9564D6C7FDE0}"/>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86" name="Text Box 8">
          <a:hlinkClick xmlns:r="http://schemas.openxmlformats.org/officeDocument/2006/relationships" r:id="rId7"/>
          <a:extLst>
            <a:ext uri="{FF2B5EF4-FFF2-40B4-BE49-F238E27FC236}">
              <a16:creationId xmlns:a16="http://schemas.microsoft.com/office/drawing/2014/main" id="{641EDB84-FB19-4A8A-B327-44A6492A7DD7}"/>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87" name="Text Box 8">
          <a:hlinkClick xmlns:r="http://schemas.openxmlformats.org/officeDocument/2006/relationships" r:id="rId7"/>
          <a:extLst>
            <a:ext uri="{FF2B5EF4-FFF2-40B4-BE49-F238E27FC236}">
              <a16:creationId xmlns:a16="http://schemas.microsoft.com/office/drawing/2014/main" id="{A997F56A-F35D-424C-A455-69D962020057}"/>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88" name="Text Box 8">
          <a:hlinkClick xmlns:r="http://schemas.openxmlformats.org/officeDocument/2006/relationships" r:id="rId7"/>
          <a:extLst>
            <a:ext uri="{FF2B5EF4-FFF2-40B4-BE49-F238E27FC236}">
              <a16:creationId xmlns:a16="http://schemas.microsoft.com/office/drawing/2014/main" id="{68BB6451-D213-49DA-A6DE-DEF956A52F2A}"/>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89" name="Text Box 8">
          <a:hlinkClick xmlns:r="http://schemas.openxmlformats.org/officeDocument/2006/relationships" r:id="rId7"/>
          <a:extLst>
            <a:ext uri="{FF2B5EF4-FFF2-40B4-BE49-F238E27FC236}">
              <a16:creationId xmlns:a16="http://schemas.microsoft.com/office/drawing/2014/main" id="{AE36FB91-AE09-4955-8874-1A56502F38DB}"/>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0" name="Text Box 8">
          <a:hlinkClick xmlns:r="http://schemas.openxmlformats.org/officeDocument/2006/relationships" r:id="rId7"/>
          <a:extLst>
            <a:ext uri="{FF2B5EF4-FFF2-40B4-BE49-F238E27FC236}">
              <a16:creationId xmlns:a16="http://schemas.microsoft.com/office/drawing/2014/main" id="{0F161446-C3A3-4025-A4AF-6DB30032D09A}"/>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1" name="Text Box 8">
          <a:hlinkClick xmlns:r="http://schemas.openxmlformats.org/officeDocument/2006/relationships" r:id="rId7"/>
          <a:extLst>
            <a:ext uri="{FF2B5EF4-FFF2-40B4-BE49-F238E27FC236}">
              <a16:creationId xmlns:a16="http://schemas.microsoft.com/office/drawing/2014/main" id="{D0E77FF1-5874-4FE1-9B10-A72D2F6DF7E2}"/>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2" name="Text Box 8">
          <a:hlinkClick xmlns:r="http://schemas.openxmlformats.org/officeDocument/2006/relationships" r:id="rId7"/>
          <a:extLst>
            <a:ext uri="{FF2B5EF4-FFF2-40B4-BE49-F238E27FC236}">
              <a16:creationId xmlns:a16="http://schemas.microsoft.com/office/drawing/2014/main" id="{63AE1B2C-F866-4079-9952-7C94AD6CF471}"/>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3" name="Text Box 8">
          <a:hlinkClick xmlns:r="http://schemas.openxmlformats.org/officeDocument/2006/relationships" r:id="rId7"/>
          <a:extLst>
            <a:ext uri="{FF2B5EF4-FFF2-40B4-BE49-F238E27FC236}">
              <a16:creationId xmlns:a16="http://schemas.microsoft.com/office/drawing/2014/main" id="{302DBF38-D5DC-4FD9-B86A-276BCEE9E081}"/>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4" name="Text Box 8">
          <a:hlinkClick xmlns:r="http://schemas.openxmlformats.org/officeDocument/2006/relationships" r:id="rId7"/>
          <a:extLst>
            <a:ext uri="{FF2B5EF4-FFF2-40B4-BE49-F238E27FC236}">
              <a16:creationId xmlns:a16="http://schemas.microsoft.com/office/drawing/2014/main" id="{C268E842-8F90-429F-85D9-A6CD592EE0A3}"/>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5" name="Text Box 8">
          <a:hlinkClick xmlns:r="http://schemas.openxmlformats.org/officeDocument/2006/relationships" r:id="rId7"/>
          <a:extLst>
            <a:ext uri="{FF2B5EF4-FFF2-40B4-BE49-F238E27FC236}">
              <a16:creationId xmlns:a16="http://schemas.microsoft.com/office/drawing/2014/main" id="{5086B3A0-BBDA-45EA-8407-4E5BF1EBE06D}"/>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6" name="Text Box 8">
          <a:hlinkClick xmlns:r="http://schemas.openxmlformats.org/officeDocument/2006/relationships" r:id="rId7"/>
          <a:extLst>
            <a:ext uri="{FF2B5EF4-FFF2-40B4-BE49-F238E27FC236}">
              <a16:creationId xmlns:a16="http://schemas.microsoft.com/office/drawing/2014/main" id="{876068AC-873D-433E-8565-B431D9577230}"/>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7" name="Text Box 8">
          <a:hlinkClick xmlns:r="http://schemas.openxmlformats.org/officeDocument/2006/relationships" r:id="rId7"/>
          <a:extLst>
            <a:ext uri="{FF2B5EF4-FFF2-40B4-BE49-F238E27FC236}">
              <a16:creationId xmlns:a16="http://schemas.microsoft.com/office/drawing/2014/main" id="{C6CBAF75-B239-410F-809B-20A4E08C8FA3}"/>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8" name="Text Box 8">
          <a:hlinkClick xmlns:r="http://schemas.openxmlformats.org/officeDocument/2006/relationships" r:id="rId7"/>
          <a:extLst>
            <a:ext uri="{FF2B5EF4-FFF2-40B4-BE49-F238E27FC236}">
              <a16:creationId xmlns:a16="http://schemas.microsoft.com/office/drawing/2014/main" id="{8026A031-0F44-409B-8FD8-8074D9126A4D}"/>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9" name="Text Box 8">
          <a:hlinkClick xmlns:r="http://schemas.openxmlformats.org/officeDocument/2006/relationships" r:id="rId7"/>
          <a:extLst>
            <a:ext uri="{FF2B5EF4-FFF2-40B4-BE49-F238E27FC236}">
              <a16:creationId xmlns:a16="http://schemas.microsoft.com/office/drawing/2014/main" id="{74B92E81-3801-495A-B657-53FFB6BCB733}"/>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00" name="Text Box 8">
          <a:hlinkClick xmlns:r="http://schemas.openxmlformats.org/officeDocument/2006/relationships" r:id="rId7"/>
          <a:extLst>
            <a:ext uri="{FF2B5EF4-FFF2-40B4-BE49-F238E27FC236}">
              <a16:creationId xmlns:a16="http://schemas.microsoft.com/office/drawing/2014/main" id="{609EE90A-7411-4C08-ABEE-23356FF58B01}"/>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01" name="Text Box 8">
          <a:hlinkClick xmlns:r="http://schemas.openxmlformats.org/officeDocument/2006/relationships" r:id="rId7"/>
          <a:extLst>
            <a:ext uri="{FF2B5EF4-FFF2-40B4-BE49-F238E27FC236}">
              <a16:creationId xmlns:a16="http://schemas.microsoft.com/office/drawing/2014/main" id="{93558F76-F7A8-47D6-B339-B7C6AE2B7168}"/>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02" name="Text Box 8">
          <a:hlinkClick xmlns:r="http://schemas.openxmlformats.org/officeDocument/2006/relationships" r:id="rId7"/>
          <a:extLst>
            <a:ext uri="{FF2B5EF4-FFF2-40B4-BE49-F238E27FC236}">
              <a16:creationId xmlns:a16="http://schemas.microsoft.com/office/drawing/2014/main" id="{331740FA-C6CE-4E6D-BCB3-60465B947565}"/>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03" name="Text Box 8">
          <a:hlinkClick xmlns:r="http://schemas.openxmlformats.org/officeDocument/2006/relationships" r:id="rId7"/>
          <a:extLst>
            <a:ext uri="{FF2B5EF4-FFF2-40B4-BE49-F238E27FC236}">
              <a16:creationId xmlns:a16="http://schemas.microsoft.com/office/drawing/2014/main" id="{E53B1AF2-9ED1-4FC6-9FF1-5A6B0A882F40}"/>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04" name="Text Box 8">
          <a:hlinkClick xmlns:r="http://schemas.openxmlformats.org/officeDocument/2006/relationships" r:id="rId7"/>
          <a:extLst>
            <a:ext uri="{FF2B5EF4-FFF2-40B4-BE49-F238E27FC236}">
              <a16:creationId xmlns:a16="http://schemas.microsoft.com/office/drawing/2014/main" id="{E83F9D56-1461-427B-BE8A-31FA5525EB95}"/>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05" name="Text Box 8">
          <a:hlinkClick xmlns:r="http://schemas.openxmlformats.org/officeDocument/2006/relationships" r:id="rId7"/>
          <a:extLst>
            <a:ext uri="{FF2B5EF4-FFF2-40B4-BE49-F238E27FC236}">
              <a16:creationId xmlns:a16="http://schemas.microsoft.com/office/drawing/2014/main" id="{6F5438E8-9118-4A3E-A98C-91A638E57CB6}"/>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06" name="Text Box 8">
          <a:hlinkClick xmlns:r="http://schemas.openxmlformats.org/officeDocument/2006/relationships" r:id="rId7"/>
          <a:extLst>
            <a:ext uri="{FF2B5EF4-FFF2-40B4-BE49-F238E27FC236}">
              <a16:creationId xmlns:a16="http://schemas.microsoft.com/office/drawing/2014/main" id="{337412E8-4D77-4F96-800B-23061C383EE4}"/>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07" name="Text Box 8">
          <a:hlinkClick xmlns:r="http://schemas.openxmlformats.org/officeDocument/2006/relationships" r:id="rId7"/>
          <a:extLst>
            <a:ext uri="{FF2B5EF4-FFF2-40B4-BE49-F238E27FC236}">
              <a16:creationId xmlns:a16="http://schemas.microsoft.com/office/drawing/2014/main" id="{2C523664-FC49-4787-AE32-6219907DF5AC}"/>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08" name="Text Box 8">
          <a:hlinkClick xmlns:r="http://schemas.openxmlformats.org/officeDocument/2006/relationships" r:id="rId7"/>
          <a:extLst>
            <a:ext uri="{FF2B5EF4-FFF2-40B4-BE49-F238E27FC236}">
              <a16:creationId xmlns:a16="http://schemas.microsoft.com/office/drawing/2014/main" id="{82F62EB1-D18D-41F8-928B-8254CDF174B5}"/>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09" name="Text Box 8">
          <a:hlinkClick xmlns:r="http://schemas.openxmlformats.org/officeDocument/2006/relationships" r:id="rId7"/>
          <a:extLst>
            <a:ext uri="{FF2B5EF4-FFF2-40B4-BE49-F238E27FC236}">
              <a16:creationId xmlns:a16="http://schemas.microsoft.com/office/drawing/2014/main" id="{496C434A-ADC2-4002-BD07-FF79D8FC5558}"/>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10" name="Text Box 8">
          <a:hlinkClick xmlns:r="http://schemas.openxmlformats.org/officeDocument/2006/relationships" r:id="rId7"/>
          <a:extLst>
            <a:ext uri="{FF2B5EF4-FFF2-40B4-BE49-F238E27FC236}">
              <a16:creationId xmlns:a16="http://schemas.microsoft.com/office/drawing/2014/main" id="{41F759B2-96D7-4363-94D2-8F3FC70D2E0C}"/>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11" name="Text Box 8">
          <a:hlinkClick xmlns:r="http://schemas.openxmlformats.org/officeDocument/2006/relationships" r:id="rId7"/>
          <a:extLst>
            <a:ext uri="{FF2B5EF4-FFF2-40B4-BE49-F238E27FC236}">
              <a16:creationId xmlns:a16="http://schemas.microsoft.com/office/drawing/2014/main" id="{7F9C4A9A-A1B1-4BAE-A1E3-F51ED7661D02}"/>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12" name="Text Box 8">
          <a:hlinkClick xmlns:r="http://schemas.openxmlformats.org/officeDocument/2006/relationships" r:id="rId7"/>
          <a:extLst>
            <a:ext uri="{FF2B5EF4-FFF2-40B4-BE49-F238E27FC236}">
              <a16:creationId xmlns:a16="http://schemas.microsoft.com/office/drawing/2014/main" id="{ED478271-CD86-4D1F-AF61-C0CA5D332048}"/>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13" name="Text Box 8">
          <a:hlinkClick xmlns:r="http://schemas.openxmlformats.org/officeDocument/2006/relationships" r:id="rId7"/>
          <a:extLst>
            <a:ext uri="{FF2B5EF4-FFF2-40B4-BE49-F238E27FC236}">
              <a16:creationId xmlns:a16="http://schemas.microsoft.com/office/drawing/2014/main" id="{B9541B70-9B41-4DBC-8E53-B8A84A420BD4}"/>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14" name="Text Box 8">
          <a:hlinkClick xmlns:r="http://schemas.openxmlformats.org/officeDocument/2006/relationships" r:id="rId7"/>
          <a:extLst>
            <a:ext uri="{FF2B5EF4-FFF2-40B4-BE49-F238E27FC236}">
              <a16:creationId xmlns:a16="http://schemas.microsoft.com/office/drawing/2014/main" id="{FE47CF7D-B588-435A-AD4A-A86DB036339F}"/>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15" name="Text Box 8">
          <a:hlinkClick xmlns:r="http://schemas.openxmlformats.org/officeDocument/2006/relationships" r:id="rId7"/>
          <a:extLst>
            <a:ext uri="{FF2B5EF4-FFF2-40B4-BE49-F238E27FC236}">
              <a16:creationId xmlns:a16="http://schemas.microsoft.com/office/drawing/2014/main" id="{E83D4A2B-1571-41CB-A5C1-A93983B79D87}"/>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16" name="Text Box 8">
          <a:hlinkClick xmlns:r="http://schemas.openxmlformats.org/officeDocument/2006/relationships" r:id="rId7"/>
          <a:extLst>
            <a:ext uri="{FF2B5EF4-FFF2-40B4-BE49-F238E27FC236}">
              <a16:creationId xmlns:a16="http://schemas.microsoft.com/office/drawing/2014/main" id="{D7BD94EB-964C-4DAB-84D8-E6BF9C04F335}"/>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17" name="Text Box 8">
          <a:hlinkClick xmlns:r="http://schemas.openxmlformats.org/officeDocument/2006/relationships" r:id="rId7"/>
          <a:extLst>
            <a:ext uri="{FF2B5EF4-FFF2-40B4-BE49-F238E27FC236}">
              <a16:creationId xmlns:a16="http://schemas.microsoft.com/office/drawing/2014/main" id="{8C2ECAC3-F76E-423D-BBAA-C8541C3036A1}"/>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18" name="Text Box 8">
          <a:hlinkClick xmlns:r="http://schemas.openxmlformats.org/officeDocument/2006/relationships" r:id="rId7"/>
          <a:extLst>
            <a:ext uri="{FF2B5EF4-FFF2-40B4-BE49-F238E27FC236}">
              <a16:creationId xmlns:a16="http://schemas.microsoft.com/office/drawing/2014/main" id="{02D38CA7-1DB0-429B-9139-35518F021FAC}"/>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19" name="Text Box 8">
          <a:hlinkClick xmlns:r="http://schemas.openxmlformats.org/officeDocument/2006/relationships" r:id="rId7"/>
          <a:extLst>
            <a:ext uri="{FF2B5EF4-FFF2-40B4-BE49-F238E27FC236}">
              <a16:creationId xmlns:a16="http://schemas.microsoft.com/office/drawing/2014/main" id="{AE5D79DA-A19C-4F5C-9C33-42CE3AB03780}"/>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8" cy="170143"/>
    <xdr:sp macro="" textlink="">
      <xdr:nvSpPr>
        <xdr:cNvPr id="420" name="Text Box 8">
          <a:hlinkClick xmlns:r="http://schemas.openxmlformats.org/officeDocument/2006/relationships" r:id="rId7"/>
          <a:extLst>
            <a:ext uri="{FF2B5EF4-FFF2-40B4-BE49-F238E27FC236}">
              <a16:creationId xmlns:a16="http://schemas.microsoft.com/office/drawing/2014/main" id="{B52EA30E-84B9-4BFD-A74A-99DD2C32DEDD}"/>
            </a:ext>
          </a:extLst>
        </xdr:cNvPr>
        <xdr:cNvSpPr txBox="1">
          <a:spLocks noChangeArrowheads="1"/>
        </xdr:cNvSpPr>
      </xdr:nvSpPr>
      <xdr:spPr bwMode="auto">
        <a:xfrm>
          <a:off x="97288350"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8" cy="170143"/>
    <xdr:sp macro="" textlink="">
      <xdr:nvSpPr>
        <xdr:cNvPr id="421" name="Text Box 8">
          <a:hlinkClick xmlns:r="http://schemas.openxmlformats.org/officeDocument/2006/relationships" r:id="rId7"/>
          <a:extLst>
            <a:ext uri="{FF2B5EF4-FFF2-40B4-BE49-F238E27FC236}">
              <a16:creationId xmlns:a16="http://schemas.microsoft.com/office/drawing/2014/main" id="{E798819E-BD2B-4108-9217-55F2D691AA8C}"/>
            </a:ext>
          </a:extLst>
        </xdr:cNvPr>
        <xdr:cNvSpPr txBox="1">
          <a:spLocks noChangeArrowheads="1"/>
        </xdr:cNvSpPr>
      </xdr:nvSpPr>
      <xdr:spPr bwMode="auto">
        <a:xfrm>
          <a:off x="97288350"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8" cy="170143"/>
    <xdr:sp macro="" textlink="">
      <xdr:nvSpPr>
        <xdr:cNvPr id="422" name="Text Box 8">
          <a:hlinkClick xmlns:r="http://schemas.openxmlformats.org/officeDocument/2006/relationships" r:id="rId7"/>
          <a:extLst>
            <a:ext uri="{FF2B5EF4-FFF2-40B4-BE49-F238E27FC236}">
              <a16:creationId xmlns:a16="http://schemas.microsoft.com/office/drawing/2014/main" id="{50A799C7-077D-4EAA-98E2-0D937B92E82D}"/>
            </a:ext>
          </a:extLst>
        </xdr:cNvPr>
        <xdr:cNvSpPr txBox="1">
          <a:spLocks noChangeArrowheads="1"/>
        </xdr:cNvSpPr>
      </xdr:nvSpPr>
      <xdr:spPr bwMode="auto">
        <a:xfrm>
          <a:off x="97288350"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8" cy="170143"/>
    <xdr:sp macro="" textlink="">
      <xdr:nvSpPr>
        <xdr:cNvPr id="423" name="Text Box 8">
          <a:hlinkClick xmlns:r="http://schemas.openxmlformats.org/officeDocument/2006/relationships" r:id="rId7"/>
          <a:extLst>
            <a:ext uri="{FF2B5EF4-FFF2-40B4-BE49-F238E27FC236}">
              <a16:creationId xmlns:a16="http://schemas.microsoft.com/office/drawing/2014/main" id="{1F0508D5-CA48-4701-A869-4B3FA81124C9}"/>
            </a:ext>
          </a:extLst>
        </xdr:cNvPr>
        <xdr:cNvSpPr txBox="1">
          <a:spLocks noChangeArrowheads="1"/>
        </xdr:cNvSpPr>
      </xdr:nvSpPr>
      <xdr:spPr bwMode="auto">
        <a:xfrm>
          <a:off x="97288350"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8" cy="170143"/>
    <xdr:sp macro="" textlink="">
      <xdr:nvSpPr>
        <xdr:cNvPr id="424" name="Text Box 8">
          <a:hlinkClick xmlns:r="http://schemas.openxmlformats.org/officeDocument/2006/relationships" r:id="rId7"/>
          <a:extLst>
            <a:ext uri="{FF2B5EF4-FFF2-40B4-BE49-F238E27FC236}">
              <a16:creationId xmlns:a16="http://schemas.microsoft.com/office/drawing/2014/main" id="{20D5C87F-5802-4A51-9E20-3F9853F888F8}"/>
            </a:ext>
          </a:extLst>
        </xdr:cNvPr>
        <xdr:cNvSpPr txBox="1">
          <a:spLocks noChangeArrowheads="1"/>
        </xdr:cNvSpPr>
      </xdr:nvSpPr>
      <xdr:spPr bwMode="auto">
        <a:xfrm>
          <a:off x="97288350"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25" name="Text Box 8">
          <a:hlinkClick xmlns:r="http://schemas.openxmlformats.org/officeDocument/2006/relationships" r:id="rId7"/>
          <a:extLst>
            <a:ext uri="{FF2B5EF4-FFF2-40B4-BE49-F238E27FC236}">
              <a16:creationId xmlns:a16="http://schemas.microsoft.com/office/drawing/2014/main" id="{28536C36-0100-4455-A4C0-A08222272D2B}"/>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26" name="Text Box 8">
          <a:hlinkClick xmlns:r="http://schemas.openxmlformats.org/officeDocument/2006/relationships" r:id="rId7"/>
          <a:extLst>
            <a:ext uri="{FF2B5EF4-FFF2-40B4-BE49-F238E27FC236}">
              <a16:creationId xmlns:a16="http://schemas.microsoft.com/office/drawing/2014/main" id="{39AD6D35-4278-4B45-AF3E-39F5F89394CE}"/>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27" name="Text Box 8">
          <a:hlinkClick xmlns:r="http://schemas.openxmlformats.org/officeDocument/2006/relationships" r:id="rId7"/>
          <a:extLst>
            <a:ext uri="{FF2B5EF4-FFF2-40B4-BE49-F238E27FC236}">
              <a16:creationId xmlns:a16="http://schemas.microsoft.com/office/drawing/2014/main" id="{F7C96193-CC7C-4538-8D3C-AB6985963183}"/>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28" name="Text Box 8">
          <a:hlinkClick xmlns:r="http://schemas.openxmlformats.org/officeDocument/2006/relationships" r:id="rId7"/>
          <a:extLst>
            <a:ext uri="{FF2B5EF4-FFF2-40B4-BE49-F238E27FC236}">
              <a16:creationId xmlns:a16="http://schemas.microsoft.com/office/drawing/2014/main" id="{9A3C5DD9-2712-4EBE-9B0C-D84AFD12FDAA}"/>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29" name="Text Box 8">
          <a:hlinkClick xmlns:r="http://schemas.openxmlformats.org/officeDocument/2006/relationships" r:id="rId7"/>
          <a:extLst>
            <a:ext uri="{FF2B5EF4-FFF2-40B4-BE49-F238E27FC236}">
              <a16:creationId xmlns:a16="http://schemas.microsoft.com/office/drawing/2014/main" id="{DDB12C3E-CB96-43E8-BFD9-03527EF22F73}"/>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30" name="Text Box 8">
          <a:hlinkClick xmlns:r="http://schemas.openxmlformats.org/officeDocument/2006/relationships" r:id="rId7"/>
          <a:extLst>
            <a:ext uri="{FF2B5EF4-FFF2-40B4-BE49-F238E27FC236}">
              <a16:creationId xmlns:a16="http://schemas.microsoft.com/office/drawing/2014/main" id="{9AD0734B-819A-439A-94DE-6204CB5986E4}"/>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31" name="Text Box 8">
          <a:hlinkClick xmlns:r="http://schemas.openxmlformats.org/officeDocument/2006/relationships" r:id="rId7"/>
          <a:extLst>
            <a:ext uri="{FF2B5EF4-FFF2-40B4-BE49-F238E27FC236}">
              <a16:creationId xmlns:a16="http://schemas.microsoft.com/office/drawing/2014/main" id="{55A527A9-E8DB-4F76-9E98-36BCC00A8DDC}"/>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32" name="Text Box 8">
          <a:hlinkClick xmlns:r="http://schemas.openxmlformats.org/officeDocument/2006/relationships" r:id="rId7"/>
          <a:extLst>
            <a:ext uri="{FF2B5EF4-FFF2-40B4-BE49-F238E27FC236}">
              <a16:creationId xmlns:a16="http://schemas.microsoft.com/office/drawing/2014/main" id="{909C0F7F-5496-42B0-95B6-849F1A025A5E}"/>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33" name="Text Box 8">
          <a:hlinkClick xmlns:r="http://schemas.openxmlformats.org/officeDocument/2006/relationships" r:id="rId7"/>
          <a:extLst>
            <a:ext uri="{FF2B5EF4-FFF2-40B4-BE49-F238E27FC236}">
              <a16:creationId xmlns:a16="http://schemas.microsoft.com/office/drawing/2014/main" id="{0D83B84C-7BC0-43E9-989F-F7BC3A795DA3}"/>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34" name="Text Box 8">
          <a:hlinkClick xmlns:r="http://schemas.openxmlformats.org/officeDocument/2006/relationships" r:id="rId7"/>
          <a:extLst>
            <a:ext uri="{FF2B5EF4-FFF2-40B4-BE49-F238E27FC236}">
              <a16:creationId xmlns:a16="http://schemas.microsoft.com/office/drawing/2014/main" id="{E4C04B7E-12E2-4A70-ACD3-8194AD75FF73}"/>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35" name="Text Box 8">
          <a:hlinkClick xmlns:r="http://schemas.openxmlformats.org/officeDocument/2006/relationships" r:id="rId7"/>
          <a:extLst>
            <a:ext uri="{FF2B5EF4-FFF2-40B4-BE49-F238E27FC236}">
              <a16:creationId xmlns:a16="http://schemas.microsoft.com/office/drawing/2014/main" id="{29F741AC-04D6-44BB-B0A0-3EE85B1FEC20}"/>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36" name="Text Box 8">
          <a:hlinkClick xmlns:r="http://schemas.openxmlformats.org/officeDocument/2006/relationships" r:id="rId7"/>
          <a:extLst>
            <a:ext uri="{FF2B5EF4-FFF2-40B4-BE49-F238E27FC236}">
              <a16:creationId xmlns:a16="http://schemas.microsoft.com/office/drawing/2014/main" id="{4B72A749-FC86-4443-9C95-F5DBCC1FE5DE}"/>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37" name="Text Box 8">
          <a:hlinkClick xmlns:r="http://schemas.openxmlformats.org/officeDocument/2006/relationships" r:id="rId7"/>
          <a:extLst>
            <a:ext uri="{FF2B5EF4-FFF2-40B4-BE49-F238E27FC236}">
              <a16:creationId xmlns:a16="http://schemas.microsoft.com/office/drawing/2014/main" id="{C37D1F7C-9870-4855-9D05-3F59DBDE5B3A}"/>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38" name="Text Box 8">
          <a:hlinkClick xmlns:r="http://schemas.openxmlformats.org/officeDocument/2006/relationships" r:id="rId7"/>
          <a:extLst>
            <a:ext uri="{FF2B5EF4-FFF2-40B4-BE49-F238E27FC236}">
              <a16:creationId xmlns:a16="http://schemas.microsoft.com/office/drawing/2014/main" id="{EB1F3C6B-58A2-42DC-B953-21BF250E25C2}"/>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39" name="Text Box 8">
          <a:hlinkClick xmlns:r="http://schemas.openxmlformats.org/officeDocument/2006/relationships" r:id="rId7"/>
          <a:extLst>
            <a:ext uri="{FF2B5EF4-FFF2-40B4-BE49-F238E27FC236}">
              <a16:creationId xmlns:a16="http://schemas.microsoft.com/office/drawing/2014/main" id="{EB8EAAE9-D103-4A8F-B461-6F846D175665}"/>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40" name="Text Box 8">
          <a:hlinkClick xmlns:r="http://schemas.openxmlformats.org/officeDocument/2006/relationships" r:id="rId7"/>
          <a:extLst>
            <a:ext uri="{FF2B5EF4-FFF2-40B4-BE49-F238E27FC236}">
              <a16:creationId xmlns:a16="http://schemas.microsoft.com/office/drawing/2014/main" id="{C8320226-A243-40C7-91A8-618CD9B4D072}"/>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41" name="Text Box 8">
          <a:hlinkClick xmlns:r="http://schemas.openxmlformats.org/officeDocument/2006/relationships" r:id="rId7"/>
          <a:extLst>
            <a:ext uri="{FF2B5EF4-FFF2-40B4-BE49-F238E27FC236}">
              <a16:creationId xmlns:a16="http://schemas.microsoft.com/office/drawing/2014/main" id="{69D85105-A3FF-4583-9730-FE4A11EE1491}"/>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42" name="Text Box 8">
          <a:hlinkClick xmlns:r="http://schemas.openxmlformats.org/officeDocument/2006/relationships" r:id="rId7"/>
          <a:extLst>
            <a:ext uri="{FF2B5EF4-FFF2-40B4-BE49-F238E27FC236}">
              <a16:creationId xmlns:a16="http://schemas.microsoft.com/office/drawing/2014/main" id="{86C0B26C-5C99-47A9-BFCA-60F1283C06C2}"/>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43" name="Text Box 8">
          <a:hlinkClick xmlns:r="http://schemas.openxmlformats.org/officeDocument/2006/relationships" r:id="rId7"/>
          <a:extLst>
            <a:ext uri="{FF2B5EF4-FFF2-40B4-BE49-F238E27FC236}">
              <a16:creationId xmlns:a16="http://schemas.microsoft.com/office/drawing/2014/main" id="{B6CDF16F-B5FC-4A6F-8E6C-2D52BFDAB07F}"/>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44" name="Text Box 8">
          <a:hlinkClick xmlns:r="http://schemas.openxmlformats.org/officeDocument/2006/relationships" r:id="rId7"/>
          <a:extLst>
            <a:ext uri="{FF2B5EF4-FFF2-40B4-BE49-F238E27FC236}">
              <a16:creationId xmlns:a16="http://schemas.microsoft.com/office/drawing/2014/main" id="{91616CB5-6B27-4C35-B806-860962AA883E}"/>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45" name="Text Box 8">
          <a:hlinkClick xmlns:r="http://schemas.openxmlformats.org/officeDocument/2006/relationships" r:id="rId7"/>
          <a:extLst>
            <a:ext uri="{FF2B5EF4-FFF2-40B4-BE49-F238E27FC236}">
              <a16:creationId xmlns:a16="http://schemas.microsoft.com/office/drawing/2014/main" id="{66BD8876-AEA5-47C5-AEA9-4E473328F634}"/>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46" name="Text Box 8">
          <a:hlinkClick xmlns:r="http://schemas.openxmlformats.org/officeDocument/2006/relationships" r:id="rId7"/>
          <a:extLst>
            <a:ext uri="{FF2B5EF4-FFF2-40B4-BE49-F238E27FC236}">
              <a16:creationId xmlns:a16="http://schemas.microsoft.com/office/drawing/2014/main" id="{CC30B5A3-8BAB-4696-BE61-8244216B335D}"/>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47" name="Text Box 8">
          <a:hlinkClick xmlns:r="http://schemas.openxmlformats.org/officeDocument/2006/relationships" r:id="rId7"/>
          <a:extLst>
            <a:ext uri="{FF2B5EF4-FFF2-40B4-BE49-F238E27FC236}">
              <a16:creationId xmlns:a16="http://schemas.microsoft.com/office/drawing/2014/main" id="{F71421AC-CEE8-4EBF-A761-238C6DFDBA7F}"/>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48" name="Text Box 8">
          <a:hlinkClick xmlns:r="http://schemas.openxmlformats.org/officeDocument/2006/relationships" r:id="rId7"/>
          <a:extLst>
            <a:ext uri="{FF2B5EF4-FFF2-40B4-BE49-F238E27FC236}">
              <a16:creationId xmlns:a16="http://schemas.microsoft.com/office/drawing/2014/main" id="{863E4504-E14A-4111-A60D-5187EF49A9CA}"/>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49" name="Text Box 8">
          <a:hlinkClick xmlns:r="http://schemas.openxmlformats.org/officeDocument/2006/relationships" r:id="rId7"/>
          <a:extLst>
            <a:ext uri="{FF2B5EF4-FFF2-40B4-BE49-F238E27FC236}">
              <a16:creationId xmlns:a16="http://schemas.microsoft.com/office/drawing/2014/main" id="{131CD47F-D04B-482F-81E9-7A21E39ED3FB}"/>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50" name="Text Box 8">
          <a:hlinkClick xmlns:r="http://schemas.openxmlformats.org/officeDocument/2006/relationships" r:id="rId7"/>
          <a:extLst>
            <a:ext uri="{FF2B5EF4-FFF2-40B4-BE49-F238E27FC236}">
              <a16:creationId xmlns:a16="http://schemas.microsoft.com/office/drawing/2014/main" id="{5A8F2685-A631-4950-91A5-6871466510FF}"/>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51" name="Text Box 8">
          <a:hlinkClick xmlns:r="http://schemas.openxmlformats.org/officeDocument/2006/relationships" r:id="rId7"/>
          <a:extLst>
            <a:ext uri="{FF2B5EF4-FFF2-40B4-BE49-F238E27FC236}">
              <a16:creationId xmlns:a16="http://schemas.microsoft.com/office/drawing/2014/main" id="{93484A05-5D49-4092-AB12-76C82B8C7813}"/>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52" name="Text Box 8">
          <a:hlinkClick xmlns:r="http://schemas.openxmlformats.org/officeDocument/2006/relationships" r:id="rId7"/>
          <a:extLst>
            <a:ext uri="{FF2B5EF4-FFF2-40B4-BE49-F238E27FC236}">
              <a16:creationId xmlns:a16="http://schemas.microsoft.com/office/drawing/2014/main" id="{8D2CA891-E3D7-42F1-B30C-C7E90C2D5882}"/>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53" name="Text Box 8">
          <a:hlinkClick xmlns:r="http://schemas.openxmlformats.org/officeDocument/2006/relationships" r:id="rId7"/>
          <a:extLst>
            <a:ext uri="{FF2B5EF4-FFF2-40B4-BE49-F238E27FC236}">
              <a16:creationId xmlns:a16="http://schemas.microsoft.com/office/drawing/2014/main" id="{587773FC-E1CB-46CA-AB86-4E0ED7A8991E}"/>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54" name="Text Box 8">
          <a:hlinkClick xmlns:r="http://schemas.openxmlformats.org/officeDocument/2006/relationships" r:id="rId7"/>
          <a:extLst>
            <a:ext uri="{FF2B5EF4-FFF2-40B4-BE49-F238E27FC236}">
              <a16:creationId xmlns:a16="http://schemas.microsoft.com/office/drawing/2014/main" id="{4CEEAAE9-320C-4879-9A39-B807D695471F}"/>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55" name="Text Box 8">
          <a:hlinkClick xmlns:r="http://schemas.openxmlformats.org/officeDocument/2006/relationships" r:id="rId7"/>
          <a:extLst>
            <a:ext uri="{FF2B5EF4-FFF2-40B4-BE49-F238E27FC236}">
              <a16:creationId xmlns:a16="http://schemas.microsoft.com/office/drawing/2014/main" id="{EFDE199B-2575-49DB-958F-5D3C9C837916}"/>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56" name="Text Box 8">
          <a:hlinkClick xmlns:r="http://schemas.openxmlformats.org/officeDocument/2006/relationships" r:id="rId7"/>
          <a:extLst>
            <a:ext uri="{FF2B5EF4-FFF2-40B4-BE49-F238E27FC236}">
              <a16:creationId xmlns:a16="http://schemas.microsoft.com/office/drawing/2014/main" id="{D4B585A3-4C63-4352-B31B-447E562F527B}"/>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57" name="Text Box 8">
          <a:hlinkClick xmlns:r="http://schemas.openxmlformats.org/officeDocument/2006/relationships" r:id="rId7"/>
          <a:extLst>
            <a:ext uri="{FF2B5EF4-FFF2-40B4-BE49-F238E27FC236}">
              <a16:creationId xmlns:a16="http://schemas.microsoft.com/office/drawing/2014/main" id="{611B0D3B-DE7C-4DD5-B1D6-2AB7654D00FA}"/>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58" name="Text Box 8">
          <a:hlinkClick xmlns:r="http://schemas.openxmlformats.org/officeDocument/2006/relationships" r:id="rId7"/>
          <a:extLst>
            <a:ext uri="{FF2B5EF4-FFF2-40B4-BE49-F238E27FC236}">
              <a16:creationId xmlns:a16="http://schemas.microsoft.com/office/drawing/2014/main" id="{146DB23B-6254-42CC-9D0B-45F06EC87D5C}"/>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59" name="Text Box 8">
          <a:hlinkClick xmlns:r="http://schemas.openxmlformats.org/officeDocument/2006/relationships" r:id="rId7"/>
          <a:extLst>
            <a:ext uri="{FF2B5EF4-FFF2-40B4-BE49-F238E27FC236}">
              <a16:creationId xmlns:a16="http://schemas.microsoft.com/office/drawing/2014/main" id="{6218BD59-2262-4C41-BD7B-C85EEB4BDB05}"/>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60" name="Text Box 8">
          <a:hlinkClick xmlns:r="http://schemas.openxmlformats.org/officeDocument/2006/relationships" r:id="rId7"/>
          <a:extLst>
            <a:ext uri="{FF2B5EF4-FFF2-40B4-BE49-F238E27FC236}">
              <a16:creationId xmlns:a16="http://schemas.microsoft.com/office/drawing/2014/main" id="{C423A73C-537B-449F-A420-7295F9E649B2}"/>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61" name="Text Box 8">
          <a:hlinkClick xmlns:r="http://schemas.openxmlformats.org/officeDocument/2006/relationships" r:id="rId7"/>
          <a:extLst>
            <a:ext uri="{FF2B5EF4-FFF2-40B4-BE49-F238E27FC236}">
              <a16:creationId xmlns:a16="http://schemas.microsoft.com/office/drawing/2014/main" id="{BF7DE17E-B3F7-46A6-9902-B9EEFAD9B3BF}"/>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62" name="Text Box 8">
          <a:hlinkClick xmlns:r="http://schemas.openxmlformats.org/officeDocument/2006/relationships" r:id="rId7"/>
          <a:extLst>
            <a:ext uri="{FF2B5EF4-FFF2-40B4-BE49-F238E27FC236}">
              <a16:creationId xmlns:a16="http://schemas.microsoft.com/office/drawing/2014/main" id="{340DCDAA-65AB-4108-ADBE-2D0C48218D1F}"/>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63" name="Text Box 8">
          <a:hlinkClick xmlns:r="http://schemas.openxmlformats.org/officeDocument/2006/relationships" r:id="rId7"/>
          <a:extLst>
            <a:ext uri="{FF2B5EF4-FFF2-40B4-BE49-F238E27FC236}">
              <a16:creationId xmlns:a16="http://schemas.microsoft.com/office/drawing/2014/main" id="{5A2DE363-783B-4265-B5EF-D48AC288B55E}"/>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64" name="Text Box 8">
          <a:hlinkClick xmlns:r="http://schemas.openxmlformats.org/officeDocument/2006/relationships" r:id="rId7"/>
          <a:extLst>
            <a:ext uri="{FF2B5EF4-FFF2-40B4-BE49-F238E27FC236}">
              <a16:creationId xmlns:a16="http://schemas.microsoft.com/office/drawing/2014/main" id="{70346005-00A1-4532-8CF4-4ABFA5A65E78}"/>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65" name="Text Box 8">
          <a:hlinkClick xmlns:r="http://schemas.openxmlformats.org/officeDocument/2006/relationships" r:id="rId7"/>
          <a:extLst>
            <a:ext uri="{FF2B5EF4-FFF2-40B4-BE49-F238E27FC236}">
              <a16:creationId xmlns:a16="http://schemas.microsoft.com/office/drawing/2014/main" id="{4DD32632-2377-4EE9-B54D-CC7745020C58}"/>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66" name="Text Box 8">
          <a:hlinkClick xmlns:r="http://schemas.openxmlformats.org/officeDocument/2006/relationships" r:id="rId7"/>
          <a:extLst>
            <a:ext uri="{FF2B5EF4-FFF2-40B4-BE49-F238E27FC236}">
              <a16:creationId xmlns:a16="http://schemas.microsoft.com/office/drawing/2014/main" id="{DB5D6EF3-D777-4874-949F-3ECCF0F76CDE}"/>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67" name="Text Box 8">
          <a:hlinkClick xmlns:r="http://schemas.openxmlformats.org/officeDocument/2006/relationships" r:id="rId7"/>
          <a:extLst>
            <a:ext uri="{FF2B5EF4-FFF2-40B4-BE49-F238E27FC236}">
              <a16:creationId xmlns:a16="http://schemas.microsoft.com/office/drawing/2014/main" id="{67EE39BB-3DA6-46B7-8870-5A6A714DB17C}"/>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68" name="Text Box 8">
          <a:hlinkClick xmlns:r="http://schemas.openxmlformats.org/officeDocument/2006/relationships" r:id="rId7"/>
          <a:extLst>
            <a:ext uri="{FF2B5EF4-FFF2-40B4-BE49-F238E27FC236}">
              <a16:creationId xmlns:a16="http://schemas.microsoft.com/office/drawing/2014/main" id="{5223122D-0A9C-45B2-9B91-6EDF6AE7E061}"/>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69" name="Text Box 8">
          <a:hlinkClick xmlns:r="http://schemas.openxmlformats.org/officeDocument/2006/relationships" r:id="rId7"/>
          <a:extLst>
            <a:ext uri="{FF2B5EF4-FFF2-40B4-BE49-F238E27FC236}">
              <a16:creationId xmlns:a16="http://schemas.microsoft.com/office/drawing/2014/main" id="{4D3AA932-40E7-4A3C-92C6-78EB569B4C30}"/>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70" name="Text Box 8">
          <a:hlinkClick xmlns:r="http://schemas.openxmlformats.org/officeDocument/2006/relationships" r:id="rId7"/>
          <a:extLst>
            <a:ext uri="{FF2B5EF4-FFF2-40B4-BE49-F238E27FC236}">
              <a16:creationId xmlns:a16="http://schemas.microsoft.com/office/drawing/2014/main" id="{D595036F-599B-4E98-B228-7EB8FA0ADE84}"/>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71" name="Text Box 8">
          <a:hlinkClick xmlns:r="http://schemas.openxmlformats.org/officeDocument/2006/relationships" r:id="rId7"/>
          <a:extLst>
            <a:ext uri="{FF2B5EF4-FFF2-40B4-BE49-F238E27FC236}">
              <a16:creationId xmlns:a16="http://schemas.microsoft.com/office/drawing/2014/main" id="{5655FA36-59B0-4961-9312-E3293A347F35}"/>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72" name="Text Box 8">
          <a:hlinkClick xmlns:r="http://schemas.openxmlformats.org/officeDocument/2006/relationships" r:id="rId7"/>
          <a:extLst>
            <a:ext uri="{FF2B5EF4-FFF2-40B4-BE49-F238E27FC236}">
              <a16:creationId xmlns:a16="http://schemas.microsoft.com/office/drawing/2014/main" id="{54D13ED3-CDA5-4AAF-A2B7-42803016FC1C}"/>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73" name="Text Box 8">
          <a:hlinkClick xmlns:r="http://schemas.openxmlformats.org/officeDocument/2006/relationships" r:id="rId7"/>
          <a:extLst>
            <a:ext uri="{FF2B5EF4-FFF2-40B4-BE49-F238E27FC236}">
              <a16:creationId xmlns:a16="http://schemas.microsoft.com/office/drawing/2014/main" id="{51DF539B-FE46-4A8C-AB9F-4B0153C647EB}"/>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74" name="Text Box 8">
          <a:hlinkClick xmlns:r="http://schemas.openxmlformats.org/officeDocument/2006/relationships" r:id="rId7"/>
          <a:extLst>
            <a:ext uri="{FF2B5EF4-FFF2-40B4-BE49-F238E27FC236}">
              <a16:creationId xmlns:a16="http://schemas.microsoft.com/office/drawing/2014/main" id="{40F3211B-4CE3-43C1-9B64-FBC9A278F2EA}"/>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75" name="Text Box 8">
          <a:hlinkClick xmlns:r="http://schemas.openxmlformats.org/officeDocument/2006/relationships" r:id="rId7"/>
          <a:extLst>
            <a:ext uri="{FF2B5EF4-FFF2-40B4-BE49-F238E27FC236}">
              <a16:creationId xmlns:a16="http://schemas.microsoft.com/office/drawing/2014/main" id="{9FA83ECC-DCD1-4549-BCF5-F1C804D8C851}"/>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76" name="Text Box 8">
          <a:hlinkClick xmlns:r="http://schemas.openxmlformats.org/officeDocument/2006/relationships" r:id="rId7"/>
          <a:extLst>
            <a:ext uri="{FF2B5EF4-FFF2-40B4-BE49-F238E27FC236}">
              <a16:creationId xmlns:a16="http://schemas.microsoft.com/office/drawing/2014/main" id="{4BDA6B1D-01AD-4C12-9721-BE40148C9A49}"/>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77" name="Text Box 8">
          <a:hlinkClick xmlns:r="http://schemas.openxmlformats.org/officeDocument/2006/relationships" r:id="rId7"/>
          <a:extLst>
            <a:ext uri="{FF2B5EF4-FFF2-40B4-BE49-F238E27FC236}">
              <a16:creationId xmlns:a16="http://schemas.microsoft.com/office/drawing/2014/main" id="{6FDB23F0-6AF2-4F30-9405-6C4DCC4B3B8A}"/>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78" name="Text Box 8">
          <a:hlinkClick xmlns:r="http://schemas.openxmlformats.org/officeDocument/2006/relationships" r:id="rId7"/>
          <a:extLst>
            <a:ext uri="{FF2B5EF4-FFF2-40B4-BE49-F238E27FC236}">
              <a16:creationId xmlns:a16="http://schemas.microsoft.com/office/drawing/2014/main" id="{E0D48A8B-85CA-4973-9A23-21817054AAA8}"/>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79" name="Text Box 8">
          <a:hlinkClick xmlns:r="http://schemas.openxmlformats.org/officeDocument/2006/relationships" r:id="rId7"/>
          <a:extLst>
            <a:ext uri="{FF2B5EF4-FFF2-40B4-BE49-F238E27FC236}">
              <a16:creationId xmlns:a16="http://schemas.microsoft.com/office/drawing/2014/main" id="{23830EB5-F092-452E-9FC3-1758E04B83A4}"/>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80" name="Text Box 8">
          <a:hlinkClick xmlns:r="http://schemas.openxmlformats.org/officeDocument/2006/relationships" r:id="rId7"/>
          <a:extLst>
            <a:ext uri="{FF2B5EF4-FFF2-40B4-BE49-F238E27FC236}">
              <a16:creationId xmlns:a16="http://schemas.microsoft.com/office/drawing/2014/main" id="{ACCA91C4-8300-4401-A9EA-7FD83D487E38}"/>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81" name="Text Box 8">
          <a:hlinkClick xmlns:r="http://schemas.openxmlformats.org/officeDocument/2006/relationships" r:id="rId7"/>
          <a:extLst>
            <a:ext uri="{FF2B5EF4-FFF2-40B4-BE49-F238E27FC236}">
              <a16:creationId xmlns:a16="http://schemas.microsoft.com/office/drawing/2014/main" id="{1EF4F5E6-FF08-4345-8E61-D844529E9870}"/>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82" name="Text Box 8">
          <a:hlinkClick xmlns:r="http://schemas.openxmlformats.org/officeDocument/2006/relationships" r:id="rId7"/>
          <a:extLst>
            <a:ext uri="{FF2B5EF4-FFF2-40B4-BE49-F238E27FC236}">
              <a16:creationId xmlns:a16="http://schemas.microsoft.com/office/drawing/2014/main" id="{DA497638-13A1-4E89-8E62-FE010993AA99}"/>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83" name="Text Box 8">
          <a:hlinkClick xmlns:r="http://schemas.openxmlformats.org/officeDocument/2006/relationships" r:id="rId7"/>
          <a:extLst>
            <a:ext uri="{FF2B5EF4-FFF2-40B4-BE49-F238E27FC236}">
              <a16:creationId xmlns:a16="http://schemas.microsoft.com/office/drawing/2014/main" id="{8D6ADC21-CD0E-407B-AA54-8CB3C5787523}"/>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84" name="Text Box 8">
          <a:hlinkClick xmlns:r="http://schemas.openxmlformats.org/officeDocument/2006/relationships" r:id="rId7"/>
          <a:extLst>
            <a:ext uri="{FF2B5EF4-FFF2-40B4-BE49-F238E27FC236}">
              <a16:creationId xmlns:a16="http://schemas.microsoft.com/office/drawing/2014/main" id="{35613F2E-CD18-4C35-B36A-3C1A88E5593B}"/>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85" name="Text Box 8">
          <a:hlinkClick xmlns:r="http://schemas.openxmlformats.org/officeDocument/2006/relationships" r:id="rId7"/>
          <a:extLst>
            <a:ext uri="{FF2B5EF4-FFF2-40B4-BE49-F238E27FC236}">
              <a16:creationId xmlns:a16="http://schemas.microsoft.com/office/drawing/2014/main" id="{56A29A1A-9643-414D-A753-928054D6CACD}"/>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86" name="Text Box 8">
          <a:hlinkClick xmlns:r="http://schemas.openxmlformats.org/officeDocument/2006/relationships" r:id="rId7"/>
          <a:extLst>
            <a:ext uri="{FF2B5EF4-FFF2-40B4-BE49-F238E27FC236}">
              <a16:creationId xmlns:a16="http://schemas.microsoft.com/office/drawing/2014/main" id="{D1287D59-90DA-465E-B6A7-2CF41CF2D739}"/>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87" name="Text Box 8">
          <a:hlinkClick xmlns:r="http://schemas.openxmlformats.org/officeDocument/2006/relationships" r:id="rId7"/>
          <a:extLst>
            <a:ext uri="{FF2B5EF4-FFF2-40B4-BE49-F238E27FC236}">
              <a16:creationId xmlns:a16="http://schemas.microsoft.com/office/drawing/2014/main" id="{86ADD01B-43B3-426E-9126-EB91051138E5}"/>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88" name="Text Box 8">
          <a:hlinkClick xmlns:r="http://schemas.openxmlformats.org/officeDocument/2006/relationships" r:id="rId7"/>
          <a:extLst>
            <a:ext uri="{FF2B5EF4-FFF2-40B4-BE49-F238E27FC236}">
              <a16:creationId xmlns:a16="http://schemas.microsoft.com/office/drawing/2014/main" id="{9397191B-F8FC-443A-ABAF-70D7713D65D8}"/>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89" name="Text Box 8">
          <a:hlinkClick xmlns:r="http://schemas.openxmlformats.org/officeDocument/2006/relationships" r:id="rId7"/>
          <a:extLst>
            <a:ext uri="{FF2B5EF4-FFF2-40B4-BE49-F238E27FC236}">
              <a16:creationId xmlns:a16="http://schemas.microsoft.com/office/drawing/2014/main" id="{57E9055B-B803-47BA-A97C-3287CBDD53C9}"/>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0" name="Text Box 8">
          <a:hlinkClick xmlns:r="http://schemas.openxmlformats.org/officeDocument/2006/relationships" r:id="rId7"/>
          <a:extLst>
            <a:ext uri="{FF2B5EF4-FFF2-40B4-BE49-F238E27FC236}">
              <a16:creationId xmlns:a16="http://schemas.microsoft.com/office/drawing/2014/main" id="{7B4595AC-D5EE-4E52-BC4E-36346B8F486F}"/>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1" name="Text Box 8">
          <a:hlinkClick xmlns:r="http://schemas.openxmlformats.org/officeDocument/2006/relationships" r:id="rId7"/>
          <a:extLst>
            <a:ext uri="{FF2B5EF4-FFF2-40B4-BE49-F238E27FC236}">
              <a16:creationId xmlns:a16="http://schemas.microsoft.com/office/drawing/2014/main" id="{41E9363D-AD1E-4FD4-8793-37017B81E2EF}"/>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2" name="Text Box 8">
          <a:hlinkClick xmlns:r="http://schemas.openxmlformats.org/officeDocument/2006/relationships" r:id="rId7"/>
          <a:extLst>
            <a:ext uri="{FF2B5EF4-FFF2-40B4-BE49-F238E27FC236}">
              <a16:creationId xmlns:a16="http://schemas.microsoft.com/office/drawing/2014/main" id="{644EAA4B-1283-47B6-B8C9-3081F336DB52}"/>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3" name="Text Box 8">
          <a:hlinkClick xmlns:r="http://schemas.openxmlformats.org/officeDocument/2006/relationships" r:id="rId7"/>
          <a:extLst>
            <a:ext uri="{FF2B5EF4-FFF2-40B4-BE49-F238E27FC236}">
              <a16:creationId xmlns:a16="http://schemas.microsoft.com/office/drawing/2014/main" id="{7FEB3656-8D99-45DA-AECB-C84D3D929DE5}"/>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4" name="Text Box 8">
          <a:hlinkClick xmlns:r="http://schemas.openxmlformats.org/officeDocument/2006/relationships" r:id="rId7"/>
          <a:extLst>
            <a:ext uri="{FF2B5EF4-FFF2-40B4-BE49-F238E27FC236}">
              <a16:creationId xmlns:a16="http://schemas.microsoft.com/office/drawing/2014/main" id="{1C2B0A1C-4AA0-4E93-9E0E-8319994EDBC7}"/>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5" name="Text Box 8">
          <a:hlinkClick xmlns:r="http://schemas.openxmlformats.org/officeDocument/2006/relationships" r:id="rId7"/>
          <a:extLst>
            <a:ext uri="{FF2B5EF4-FFF2-40B4-BE49-F238E27FC236}">
              <a16:creationId xmlns:a16="http://schemas.microsoft.com/office/drawing/2014/main" id="{A53641AB-1A3A-43D0-8225-BED01EDAA635}"/>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6" name="Text Box 8">
          <a:hlinkClick xmlns:r="http://schemas.openxmlformats.org/officeDocument/2006/relationships" r:id="rId7"/>
          <a:extLst>
            <a:ext uri="{FF2B5EF4-FFF2-40B4-BE49-F238E27FC236}">
              <a16:creationId xmlns:a16="http://schemas.microsoft.com/office/drawing/2014/main" id="{B864A58E-BBE3-42F6-94E6-DF95BCF34AF1}"/>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7" name="Text Box 8">
          <a:hlinkClick xmlns:r="http://schemas.openxmlformats.org/officeDocument/2006/relationships" r:id="rId7"/>
          <a:extLst>
            <a:ext uri="{FF2B5EF4-FFF2-40B4-BE49-F238E27FC236}">
              <a16:creationId xmlns:a16="http://schemas.microsoft.com/office/drawing/2014/main" id="{4231298E-5CE7-43E2-BBE8-F18FFA9A5E79}"/>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8" name="Text Box 8">
          <a:hlinkClick xmlns:r="http://schemas.openxmlformats.org/officeDocument/2006/relationships" r:id="rId7"/>
          <a:extLst>
            <a:ext uri="{FF2B5EF4-FFF2-40B4-BE49-F238E27FC236}">
              <a16:creationId xmlns:a16="http://schemas.microsoft.com/office/drawing/2014/main" id="{A29F0E49-10C5-4AD2-9903-9B1EBD75E669}"/>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9" name="Text Box 8">
          <a:hlinkClick xmlns:r="http://schemas.openxmlformats.org/officeDocument/2006/relationships" r:id="rId7"/>
          <a:extLst>
            <a:ext uri="{FF2B5EF4-FFF2-40B4-BE49-F238E27FC236}">
              <a16:creationId xmlns:a16="http://schemas.microsoft.com/office/drawing/2014/main" id="{01FD5316-1D43-4A7C-9D4D-C3FD4CD401EA}"/>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00" name="Text Box 8">
          <a:hlinkClick xmlns:r="http://schemas.openxmlformats.org/officeDocument/2006/relationships" r:id="rId7"/>
          <a:extLst>
            <a:ext uri="{FF2B5EF4-FFF2-40B4-BE49-F238E27FC236}">
              <a16:creationId xmlns:a16="http://schemas.microsoft.com/office/drawing/2014/main" id="{40AF8A59-3993-4E6C-8111-F7D71585638B}"/>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01" name="Text Box 8">
          <a:hlinkClick xmlns:r="http://schemas.openxmlformats.org/officeDocument/2006/relationships" r:id="rId7"/>
          <a:extLst>
            <a:ext uri="{FF2B5EF4-FFF2-40B4-BE49-F238E27FC236}">
              <a16:creationId xmlns:a16="http://schemas.microsoft.com/office/drawing/2014/main" id="{04369E23-0E8F-4C42-BA5E-9363B3BC093E}"/>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02" name="Text Box 8">
          <a:hlinkClick xmlns:r="http://schemas.openxmlformats.org/officeDocument/2006/relationships" r:id="rId7"/>
          <a:extLst>
            <a:ext uri="{FF2B5EF4-FFF2-40B4-BE49-F238E27FC236}">
              <a16:creationId xmlns:a16="http://schemas.microsoft.com/office/drawing/2014/main" id="{1DD6E78E-1BDF-4CDF-AE49-1796A95E3D04}"/>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03" name="Text Box 8">
          <a:hlinkClick xmlns:r="http://schemas.openxmlformats.org/officeDocument/2006/relationships" r:id="rId7"/>
          <a:extLst>
            <a:ext uri="{FF2B5EF4-FFF2-40B4-BE49-F238E27FC236}">
              <a16:creationId xmlns:a16="http://schemas.microsoft.com/office/drawing/2014/main" id="{B0E8F16B-BBF1-470B-AF84-6A6B645ABA50}"/>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04" name="Text Box 8">
          <a:hlinkClick xmlns:r="http://schemas.openxmlformats.org/officeDocument/2006/relationships" r:id="rId7"/>
          <a:extLst>
            <a:ext uri="{FF2B5EF4-FFF2-40B4-BE49-F238E27FC236}">
              <a16:creationId xmlns:a16="http://schemas.microsoft.com/office/drawing/2014/main" id="{F99F8605-9949-469E-922C-60704AF54A8A}"/>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05" name="Text Box 8">
          <a:hlinkClick xmlns:r="http://schemas.openxmlformats.org/officeDocument/2006/relationships" r:id="rId7"/>
          <a:extLst>
            <a:ext uri="{FF2B5EF4-FFF2-40B4-BE49-F238E27FC236}">
              <a16:creationId xmlns:a16="http://schemas.microsoft.com/office/drawing/2014/main" id="{53B66CA3-78D2-4CCD-8E90-5E00CE4F577E}"/>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06" name="Text Box 8">
          <a:hlinkClick xmlns:r="http://schemas.openxmlformats.org/officeDocument/2006/relationships" r:id="rId7"/>
          <a:extLst>
            <a:ext uri="{FF2B5EF4-FFF2-40B4-BE49-F238E27FC236}">
              <a16:creationId xmlns:a16="http://schemas.microsoft.com/office/drawing/2014/main" id="{38922133-87E6-44CF-93F8-D28A2D410318}"/>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07" name="Text Box 8">
          <a:hlinkClick xmlns:r="http://schemas.openxmlformats.org/officeDocument/2006/relationships" r:id="rId7"/>
          <a:extLst>
            <a:ext uri="{FF2B5EF4-FFF2-40B4-BE49-F238E27FC236}">
              <a16:creationId xmlns:a16="http://schemas.microsoft.com/office/drawing/2014/main" id="{9DA36198-C86F-49E2-B20E-0F637B701859}"/>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08" name="Text Box 8">
          <a:hlinkClick xmlns:r="http://schemas.openxmlformats.org/officeDocument/2006/relationships" r:id="rId7"/>
          <a:extLst>
            <a:ext uri="{FF2B5EF4-FFF2-40B4-BE49-F238E27FC236}">
              <a16:creationId xmlns:a16="http://schemas.microsoft.com/office/drawing/2014/main" id="{89A8E7BA-02CA-4FCC-937A-6D90B7BB8919}"/>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09" name="Text Box 8">
          <a:hlinkClick xmlns:r="http://schemas.openxmlformats.org/officeDocument/2006/relationships" r:id="rId7"/>
          <a:extLst>
            <a:ext uri="{FF2B5EF4-FFF2-40B4-BE49-F238E27FC236}">
              <a16:creationId xmlns:a16="http://schemas.microsoft.com/office/drawing/2014/main" id="{26C9B375-E07C-41F3-955F-306ED48920CA}"/>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10" name="Text Box 8">
          <a:hlinkClick xmlns:r="http://schemas.openxmlformats.org/officeDocument/2006/relationships" r:id="rId7"/>
          <a:extLst>
            <a:ext uri="{FF2B5EF4-FFF2-40B4-BE49-F238E27FC236}">
              <a16:creationId xmlns:a16="http://schemas.microsoft.com/office/drawing/2014/main" id="{419B58C8-42B8-4279-9420-C9D3C9FCBF09}"/>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11" name="Text Box 8">
          <a:hlinkClick xmlns:r="http://schemas.openxmlformats.org/officeDocument/2006/relationships" r:id="rId7"/>
          <a:extLst>
            <a:ext uri="{FF2B5EF4-FFF2-40B4-BE49-F238E27FC236}">
              <a16:creationId xmlns:a16="http://schemas.microsoft.com/office/drawing/2014/main" id="{16B075FC-47B6-41BF-A961-705736225C0A}"/>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12" name="Text Box 8">
          <a:hlinkClick xmlns:r="http://schemas.openxmlformats.org/officeDocument/2006/relationships" r:id="rId7"/>
          <a:extLst>
            <a:ext uri="{FF2B5EF4-FFF2-40B4-BE49-F238E27FC236}">
              <a16:creationId xmlns:a16="http://schemas.microsoft.com/office/drawing/2014/main" id="{3403A6E5-8700-4151-80C9-58343EF059DA}"/>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13" name="Text Box 8">
          <a:hlinkClick xmlns:r="http://schemas.openxmlformats.org/officeDocument/2006/relationships" r:id="rId7"/>
          <a:extLst>
            <a:ext uri="{FF2B5EF4-FFF2-40B4-BE49-F238E27FC236}">
              <a16:creationId xmlns:a16="http://schemas.microsoft.com/office/drawing/2014/main" id="{C5BA73DA-794C-4079-8F36-86F2D69EBE19}"/>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14" name="Text Box 8">
          <a:hlinkClick xmlns:r="http://schemas.openxmlformats.org/officeDocument/2006/relationships" r:id="rId7"/>
          <a:extLst>
            <a:ext uri="{FF2B5EF4-FFF2-40B4-BE49-F238E27FC236}">
              <a16:creationId xmlns:a16="http://schemas.microsoft.com/office/drawing/2014/main" id="{97277894-4EFB-4C63-BEB7-645892014365}"/>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15" name="Text Box 8">
          <a:hlinkClick xmlns:r="http://schemas.openxmlformats.org/officeDocument/2006/relationships" r:id="rId7"/>
          <a:extLst>
            <a:ext uri="{FF2B5EF4-FFF2-40B4-BE49-F238E27FC236}">
              <a16:creationId xmlns:a16="http://schemas.microsoft.com/office/drawing/2014/main" id="{2EB6BC62-FEC6-4101-AC04-6E2C16F50507}"/>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16" name="Text Box 8">
          <a:hlinkClick xmlns:r="http://schemas.openxmlformats.org/officeDocument/2006/relationships" r:id="rId7"/>
          <a:extLst>
            <a:ext uri="{FF2B5EF4-FFF2-40B4-BE49-F238E27FC236}">
              <a16:creationId xmlns:a16="http://schemas.microsoft.com/office/drawing/2014/main" id="{CDFAF2DE-F10A-4ED5-987D-3051A2C8D604}"/>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17" name="Text Box 8">
          <a:hlinkClick xmlns:r="http://schemas.openxmlformats.org/officeDocument/2006/relationships" r:id="rId7"/>
          <a:extLst>
            <a:ext uri="{FF2B5EF4-FFF2-40B4-BE49-F238E27FC236}">
              <a16:creationId xmlns:a16="http://schemas.microsoft.com/office/drawing/2014/main" id="{6D598B6F-EEB6-431A-943D-ED33BA5870F9}"/>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18" name="Text Box 8">
          <a:hlinkClick xmlns:r="http://schemas.openxmlformats.org/officeDocument/2006/relationships" r:id="rId7"/>
          <a:extLst>
            <a:ext uri="{FF2B5EF4-FFF2-40B4-BE49-F238E27FC236}">
              <a16:creationId xmlns:a16="http://schemas.microsoft.com/office/drawing/2014/main" id="{4483BA85-5971-4494-A0B6-4E4F3B7C3FF7}"/>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19" name="Text Box 8">
          <a:hlinkClick xmlns:r="http://schemas.openxmlformats.org/officeDocument/2006/relationships" r:id="rId7"/>
          <a:extLst>
            <a:ext uri="{FF2B5EF4-FFF2-40B4-BE49-F238E27FC236}">
              <a16:creationId xmlns:a16="http://schemas.microsoft.com/office/drawing/2014/main" id="{0BA79C91-BE5F-4F54-B457-8D6AC0846EFC}"/>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8" cy="170143"/>
    <xdr:sp macro="" textlink="">
      <xdr:nvSpPr>
        <xdr:cNvPr id="520" name="Text Box 8">
          <a:hlinkClick xmlns:r="http://schemas.openxmlformats.org/officeDocument/2006/relationships" r:id="rId7"/>
          <a:extLst>
            <a:ext uri="{FF2B5EF4-FFF2-40B4-BE49-F238E27FC236}">
              <a16:creationId xmlns:a16="http://schemas.microsoft.com/office/drawing/2014/main" id="{A82EEE0F-F3EE-40E7-BC91-6AD3E410181C}"/>
            </a:ext>
          </a:extLst>
        </xdr:cNvPr>
        <xdr:cNvSpPr txBox="1">
          <a:spLocks noChangeArrowheads="1"/>
        </xdr:cNvSpPr>
      </xdr:nvSpPr>
      <xdr:spPr bwMode="auto">
        <a:xfrm>
          <a:off x="9780382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8" cy="170143"/>
    <xdr:sp macro="" textlink="">
      <xdr:nvSpPr>
        <xdr:cNvPr id="521" name="Text Box 8">
          <a:hlinkClick xmlns:r="http://schemas.openxmlformats.org/officeDocument/2006/relationships" r:id="rId7"/>
          <a:extLst>
            <a:ext uri="{FF2B5EF4-FFF2-40B4-BE49-F238E27FC236}">
              <a16:creationId xmlns:a16="http://schemas.microsoft.com/office/drawing/2014/main" id="{569A843F-E334-445F-98FF-0BEF461163A5}"/>
            </a:ext>
          </a:extLst>
        </xdr:cNvPr>
        <xdr:cNvSpPr txBox="1">
          <a:spLocks noChangeArrowheads="1"/>
        </xdr:cNvSpPr>
      </xdr:nvSpPr>
      <xdr:spPr bwMode="auto">
        <a:xfrm>
          <a:off x="9780382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8" cy="170143"/>
    <xdr:sp macro="" textlink="">
      <xdr:nvSpPr>
        <xdr:cNvPr id="522" name="Text Box 8">
          <a:hlinkClick xmlns:r="http://schemas.openxmlformats.org/officeDocument/2006/relationships" r:id="rId7"/>
          <a:extLst>
            <a:ext uri="{FF2B5EF4-FFF2-40B4-BE49-F238E27FC236}">
              <a16:creationId xmlns:a16="http://schemas.microsoft.com/office/drawing/2014/main" id="{5C7E09BC-CE20-4F27-813F-E84AED6CBFF1}"/>
            </a:ext>
          </a:extLst>
        </xdr:cNvPr>
        <xdr:cNvSpPr txBox="1">
          <a:spLocks noChangeArrowheads="1"/>
        </xdr:cNvSpPr>
      </xdr:nvSpPr>
      <xdr:spPr bwMode="auto">
        <a:xfrm>
          <a:off x="9780382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8" cy="170143"/>
    <xdr:sp macro="" textlink="">
      <xdr:nvSpPr>
        <xdr:cNvPr id="523" name="Text Box 8">
          <a:hlinkClick xmlns:r="http://schemas.openxmlformats.org/officeDocument/2006/relationships" r:id="rId7"/>
          <a:extLst>
            <a:ext uri="{FF2B5EF4-FFF2-40B4-BE49-F238E27FC236}">
              <a16:creationId xmlns:a16="http://schemas.microsoft.com/office/drawing/2014/main" id="{74B29E8A-FD62-4082-A8F5-19F444059FD3}"/>
            </a:ext>
          </a:extLst>
        </xdr:cNvPr>
        <xdr:cNvSpPr txBox="1">
          <a:spLocks noChangeArrowheads="1"/>
        </xdr:cNvSpPr>
      </xdr:nvSpPr>
      <xdr:spPr bwMode="auto">
        <a:xfrm>
          <a:off x="9780382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8" cy="170143"/>
    <xdr:sp macro="" textlink="">
      <xdr:nvSpPr>
        <xdr:cNvPr id="524" name="Text Box 8">
          <a:hlinkClick xmlns:r="http://schemas.openxmlformats.org/officeDocument/2006/relationships" r:id="rId7"/>
          <a:extLst>
            <a:ext uri="{FF2B5EF4-FFF2-40B4-BE49-F238E27FC236}">
              <a16:creationId xmlns:a16="http://schemas.microsoft.com/office/drawing/2014/main" id="{1421589D-F078-40C5-AF6D-03D9284944D9}"/>
            </a:ext>
          </a:extLst>
        </xdr:cNvPr>
        <xdr:cNvSpPr txBox="1">
          <a:spLocks noChangeArrowheads="1"/>
        </xdr:cNvSpPr>
      </xdr:nvSpPr>
      <xdr:spPr bwMode="auto">
        <a:xfrm>
          <a:off x="9780382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25" name="Text Box 8">
          <a:hlinkClick xmlns:r="http://schemas.openxmlformats.org/officeDocument/2006/relationships" r:id="rId7"/>
          <a:extLst>
            <a:ext uri="{FF2B5EF4-FFF2-40B4-BE49-F238E27FC236}">
              <a16:creationId xmlns:a16="http://schemas.microsoft.com/office/drawing/2014/main" id="{F337FC85-5C98-4670-9C0A-7F2F4C3FD00C}"/>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26" name="Text Box 8">
          <a:hlinkClick xmlns:r="http://schemas.openxmlformats.org/officeDocument/2006/relationships" r:id="rId7"/>
          <a:extLst>
            <a:ext uri="{FF2B5EF4-FFF2-40B4-BE49-F238E27FC236}">
              <a16:creationId xmlns:a16="http://schemas.microsoft.com/office/drawing/2014/main" id="{970125F0-B760-4680-B9B1-BD5B9EC48204}"/>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27" name="Text Box 8">
          <a:hlinkClick xmlns:r="http://schemas.openxmlformats.org/officeDocument/2006/relationships" r:id="rId7"/>
          <a:extLst>
            <a:ext uri="{FF2B5EF4-FFF2-40B4-BE49-F238E27FC236}">
              <a16:creationId xmlns:a16="http://schemas.microsoft.com/office/drawing/2014/main" id="{083C5680-3D5C-49BE-8231-B2AA17055902}"/>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28" name="Text Box 8">
          <a:hlinkClick xmlns:r="http://schemas.openxmlformats.org/officeDocument/2006/relationships" r:id="rId7"/>
          <a:extLst>
            <a:ext uri="{FF2B5EF4-FFF2-40B4-BE49-F238E27FC236}">
              <a16:creationId xmlns:a16="http://schemas.microsoft.com/office/drawing/2014/main" id="{2503211D-122B-4CF4-9DEC-6EEA1000433F}"/>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29" name="Text Box 8">
          <a:hlinkClick xmlns:r="http://schemas.openxmlformats.org/officeDocument/2006/relationships" r:id="rId7"/>
          <a:extLst>
            <a:ext uri="{FF2B5EF4-FFF2-40B4-BE49-F238E27FC236}">
              <a16:creationId xmlns:a16="http://schemas.microsoft.com/office/drawing/2014/main" id="{47DE2988-6F35-4957-AFF5-1FAB2260F3BE}"/>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30" name="Text Box 8">
          <a:hlinkClick xmlns:r="http://schemas.openxmlformats.org/officeDocument/2006/relationships" r:id="rId7"/>
          <a:extLst>
            <a:ext uri="{FF2B5EF4-FFF2-40B4-BE49-F238E27FC236}">
              <a16:creationId xmlns:a16="http://schemas.microsoft.com/office/drawing/2014/main" id="{405A6252-1239-45AC-B29C-22D60CEE88DC}"/>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31" name="Text Box 8">
          <a:hlinkClick xmlns:r="http://schemas.openxmlformats.org/officeDocument/2006/relationships" r:id="rId7"/>
          <a:extLst>
            <a:ext uri="{FF2B5EF4-FFF2-40B4-BE49-F238E27FC236}">
              <a16:creationId xmlns:a16="http://schemas.microsoft.com/office/drawing/2014/main" id="{7A8A5C01-51D9-4ACE-9430-6BF0D3FAD79E}"/>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32" name="Text Box 8">
          <a:hlinkClick xmlns:r="http://schemas.openxmlformats.org/officeDocument/2006/relationships" r:id="rId7"/>
          <a:extLst>
            <a:ext uri="{FF2B5EF4-FFF2-40B4-BE49-F238E27FC236}">
              <a16:creationId xmlns:a16="http://schemas.microsoft.com/office/drawing/2014/main" id="{B5DCC8B5-6DF5-49B5-94B3-A8F7D453A977}"/>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33" name="Text Box 8">
          <a:hlinkClick xmlns:r="http://schemas.openxmlformats.org/officeDocument/2006/relationships" r:id="rId7"/>
          <a:extLst>
            <a:ext uri="{FF2B5EF4-FFF2-40B4-BE49-F238E27FC236}">
              <a16:creationId xmlns:a16="http://schemas.microsoft.com/office/drawing/2014/main" id="{A1B16336-A78F-45A6-8EB9-F165CD0D0D02}"/>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34" name="Text Box 8">
          <a:hlinkClick xmlns:r="http://schemas.openxmlformats.org/officeDocument/2006/relationships" r:id="rId7"/>
          <a:extLst>
            <a:ext uri="{FF2B5EF4-FFF2-40B4-BE49-F238E27FC236}">
              <a16:creationId xmlns:a16="http://schemas.microsoft.com/office/drawing/2014/main" id="{55708C04-6DA6-47D8-9CF3-9DAAA9FDD8AB}"/>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35" name="Text Box 8">
          <a:hlinkClick xmlns:r="http://schemas.openxmlformats.org/officeDocument/2006/relationships" r:id="rId7"/>
          <a:extLst>
            <a:ext uri="{FF2B5EF4-FFF2-40B4-BE49-F238E27FC236}">
              <a16:creationId xmlns:a16="http://schemas.microsoft.com/office/drawing/2014/main" id="{E13DCAAE-4562-4AB7-9FD3-B3A2D0D2AFE1}"/>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36" name="Text Box 8">
          <a:hlinkClick xmlns:r="http://schemas.openxmlformats.org/officeDocument/2006/relationships" r:id="rId7"/>
          <a:extLst>
            <a:ext uri="{FF2B5EF4-FFF2-40B4-BE49-F238E27FC236}">
              <a16:creationId xmlns:a16="http://schemas.microsoft.com/office/drawing/2014/main" id="{0B4F8B0C-C937-4723-8738-7B45ABAB4796}"/>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37" name="Text Box 8">
          <a:hlinkClick xmlns:r="http://schemas.openxmlformats.org/officeDocument/2006/relationships" r:id="rId7"/>
          <a:extLst>
            <a:ext uri="{FF2B5EF4-FFF2-40B4-BE49-F238E27FC236}">
              <a16:creationId xmlns:a16="http://schemas.microsoft.com/office/drawing/2014/main" id="{50644E82-D689-48DA-9B6A-11171EFD045D}"/>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38" name="Text Box 8">
          <a:hlinkClick xmlns:r="http://schemas.openxmlformats.org/officeDocument/2006/relationships" r:id="rId7"/>
          <a:extLst>
            <a:ext uri="{FF2B5EF4-FFF2-40B4-BE49-F238E27FC236}">
              <a16:creationId xmlns:a16="http://schemas.microsoft.com/office/drawing/2014/main" id="{9E68233C-D09F-4A6B-924B-9284B9566EFD}"/>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39" name="Text Box 8">
          <a:hlinkClick xmlns:r="http://schemas.openxmlformats.org/officeDocument/2006/relationships" r:id="rId7"/>
          <a:extLst>
            <a:ext uri="{FF2B5EF4-FFF2-40B4-BE49-F238E27FC236}">
              <a16:creationId xmlns:a16="http://schemas.microsoft.com/office/drawing/2014/main" id="{9467FE62-697B-4128-8AF5-91A285B0B401}"/>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40" name="Text Box 8">
          <a:hlinkClick xmlns:r="http://schemas.openxmlformats.org/officeDocument/2006/relationships" r:id="rId7"/>
          <a:extLst>
            <a:ext uri="{FF2B5EF4-FFF2-40B4-BE49-F238E27FC236}">
              <a16:creationId xmlns:a16="http://schemas.microsoft.com/office/drawing/2014/main" id="{3FA1A3C3-C6C0-4D8D-A23C-145156B17BAF}"/>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41" name="Text Box 8">
          <a:hlinkClick xmlns:r="http://schemas.openxmlformats.org/officeDocument/2006/relationships" r:id="rId7"/>
          <a:extLst>
            <a:ext uri="{FF2B5EF4-FFF2-40B4-BE49-F238E27FC236}">
              <a16:creationId xmlns:a16="http://schemas.microsoft.com/office/drawing/2014/main" id="{319BEF77-5FCC-43FA-90B9-99EE6F385126}"/>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42" name="Text Box 8">
          <a:hlinkClick xmlns:r="http://schemas.openxmlformats.org/officeDocument/2006/relationships" r:id="rId7"/>
          <a:extLst>
            <a:ext uri="{FF2B5EF4-FFF2-40B4-BE49-F238E27FC236}">
              <a16:creationId xmlns:a16="http://schemas.microsoft.com/office/drawing/2014/main" id="{22EFA35E-6581-4C30-AE35-97B617E19B0D}"/>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43" name="Text Box 8">
          <a:hlinkClick xmlns:r="http://schemas.openxmlformats.org/officeDocument/2006/relationships" r:id="rId7"/>
          <a:extLst>
            <a:ext uri="{FF2B5EF4-FFF2-40B4-BE49-F238E27FC236}">
              <a16:creationId xmlns:a16="http://schemas.microsoft.com/office/drawing/2014/main" id="{C3AB7C6A-2305-4D72-B49C-2DF87588D180}"/>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44" name="Text Box 8">
          <a:hlinkClick xmlns:r="http://schemas.openxmlformats.org/officeDocument/2006/relationships" r:id="rId7"/>
          <a:extLst>
            <a:ext uri="{FF2B5EF4-FFF2-40B4-BE49-F238E27FC236}">
              <a16:creationId xmlns:a16="http://schemas.microsoft.com/office/drawing/2014/main" id="{94F78A74-BF86-4179-A4F0-48F4A8C668D4}"/>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45" name="Text Box 8">
          <a:hlinkClick xmlns:r="http://schemas.openxmlformats.org/officeDocument/2006/relationships" r:id="rId7"/>
          <a:extLst>
            <a:ext uri="{FF2B5EF4-FFF2-40B4-BE49-F238E27FC236}">
              <a16:creationId xmlns:a16="http://schemas.microsoft.com/office/drawing/2014/main" id="{8F647A7C-C921-4D52-B1FD-4F0351F64B24}"/>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46" name="Text Box 8">
          <a:hlinkClick xmlns:r="http://schemas.openxmlformats.org/officeDocument/2006/relationships" r:id="rId7"/>
          <a:extLst>
            <a:ext uri="{FF2B5EF4-FFF2-40B4-BE49-F238E27FC236}">
              <a16:creationId xmlns:a16="http://schemas.microsoft.com/office/drawing/2014/main" id="{1590498E-5686-4E48-A3E0-41E3E478E692}"/>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47" name="Text Box 8">
          <a:hlinkClick xmlns:r="http://schemas.openxmlformats.org/officeDocument/2006/relationships" r:id="rId7"/>
          <a:extLst>
            <a:ext uri="{FF2B5EF4-FFF2-40B4-BE49-F238E27FC236}">
              <a16:creationId xmlns:a16="http://schemas.microsoft.com/office/drawing/2014/main" id="{70F871C0-3D3B-42E9-AFF8-9A4AA751920A}"/>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48" name="Text Box 8">
          <a:hlinkClick xmlns:r="http://schemas.openxmlformats.org/officeDocument/2006/relationships" r:id="rId7"/>
          <a:extLst>
            <a:ext uri="{FF2B5EF4-FFF2-40B4-BE49-F238E27FC236}">
              <a16:creationId xmlns:a16="http://schemas.microsoft.com/office/drawing/2014/main" id="{BF5800A5-9760-431A-9FB7-CCC8FC62C808}"/>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49" name="Text Box 8">
          <a:hlinkClick xmlns:r="http://schemas.openxmlformats.org/officeDocument/2006/relationships" r:id="rId7"/>
          <a:extLst>
            <a:ext uri="{FF2B5EF4-FFF2-40B4-BE49-F238E27FC236}">
              <a16:creationId xmlns:a16="http://schemas.microsoft.com/office/drawing/2014/main" id="{B18E7D33-3949-4280-8498-1B5985EEBFC5}"/>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50" name="Text Box 8">
          <a:hlinkClick xmlns:r="http://schemas.openxmlformats.org/officeDocument/2006/relationships" r:id="rId7"/>
          <a:extLst>
            <a:ext uri="{FF2B5EF4-FFF2-40B4-BE49-F238E27FC236}">
              <a16:creationId xmlns:a16="http://schemas.microsoft.com/office/drawing/2014/main" id="{0D45A0C5-2596-4F5E-9AD7-A8E166D445DD}"/>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51" name="Text Box 8">
          <a:hlinkClick xmlns:r="http://schemas.openxmlformats.org/officeDocument/2006/relationships" r:id="rId7"/>
          <a:extLst>
            <a:ext uri="{FF2B5EF4-FFF2-40B4-BE49-F238E27FC236}">
              <a16:creationId xmlns:a16="http://schemas.microsoft.com/office/drawing/2014/main" id="{29F1C681-2F64-4E2C-823B-C6830B78C485}"/>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52" name="Text Box 8">
          <a:hlinkClick xmlns:r="http://schemas.openxmlformats.org/officeDocument/2006/relationships" r:id="rId7"/>
          <a:extLst>
            <a:ext uri="{FF2B5EF4-FFF2-40B4-BE49-F238E27FC236}">
              <a16:creationId xmlns:a16="http://schemas.microsoft.com/office/drawing/2014/main" id="{D1B624A4-B8DC-4127-B2F7-00513E0EFD74}"/>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53" name="Text Box 8">
          <a:hlinkClick xmlns:r="http://schemas.openxmlformats.org/officeDocument/2006/relationships" r:id="rId7"/>
          <a:extLst>
            <a:ext uri="{FF2B5EF4-FFF2-40B4-BE49-F238E27FC236}">
              <a16:creationId xmlns:a16="http://schemas.microsoft.com/office/drawing/2014/main" id="{4FFCE23E-94F5-4E92-BF72-CA8A0AAC59B0}"/>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54" name="Text Box 8">
          <a:hlinkClick xmlns:r="http://schemas.openxmlformats.org/officeDocument/2006/relationships" r:id="rId7"/>
          <a:extLst>
            <a:ext uri="{FF2B5EF4-FFF2-40B4-BE49-F238E27FC236}">
              <a16:creationId xmlns:a16="http://schemas.microsoft.com/office/drawing/2014/main" id="{0D27ED0A-4B2B-4F09-BC8A-19602C8FD10B}"/>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55" name="Text Box 8">
          <a:hlinkClick xmlns:r="http://schemas.openxmlformats.org/officeDocument/2006/relationships" r:id="rId7"/>
          <a:extLst>
            <a:ext uri="{FF2B5EF4-FFF2-40B4-BE49-F238E27FC236}">
              <a16:creationId xmlns:a16="http://schemas.microsoft.com/office/drawing/2014/main" id="{E712E144-DE58-4828-96C0-A5A40A96892A}"/>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56" name="Text Box 8">
          <a:hlinkClick xmlns:r="http://schemas.openxmlformats.org/officeDocument/2006/relationships" r:id="rId7"/>
          <a:extLst>
            <a:ext uri="{FF2B5EF4-FFF2-40B4-BE49-F238E27FC236}">
              <a16:creationId xmlns:a16="http://schemas.microsoft.com/office/drawing/2014/main" id="{FB53609B-D363-43A8-B6B1-12F12DE1AD14}"/>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57" name="Text Box 8">
          <a:hlinkClick xmlns:r="http://schemas.openxmlformats.org/officeDocument/2006/relationships" r:id="rId7"/>
          <a:extLst>
            <a:ext uri="{FF2B5EF4-FFF2-40B4-BE49-F238E27FC236}">
              <a16:creationId xmlns:a16="http://schemas.microsoft.com/office/drawing/2014/main" id="{5CD3CE51-6F56-4FBA-A75E-72972C090F23}"/>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58" name="Text Box 8">
          <a:hlinkClick xmlns:r="http://schemas.openxmlformats.org/officeDocument/2006/relationships" r:id="rId7"/>
          <a:extLst>
            <a:ext uri="{FF2B5EF4-FFF2-40B4-BE49-F238E27FC236}">
              <a16:creationId xmlns:a16="http://schemas.microsoft.com/office/drawing/2014/main" id="{3B0CA565-677A-4090-B866-6BCB8EC96FD1}"/>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59" name="Text Box 8">
          <a:hlinkClick xmlns:r="http://schemas.openxmlformats.org/officeDocument/2006/relationships" r:id="rId7"/>
          <a:extLst>
            <a:ext uri="{FF2B5EF4-FFF2-40B4-BE49-F238E27FC236}">
              <a16:creationId xmlns:a16="http://schemas.microsoft.com/office/drawing/2014/main" id="{147C32F5-C37F-4A49-B8BD-9FD1259FBD8C}"/>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60" name="Text Box 8">
          <a:hlinkClick xmlns:r="http://schemas.openxmlformats.org/officeDocument/2006/relationships" r:id="rId7"/>
          <a:extLst>
            <a:ext uri="{FF2B5EF4-FFF2-40B4-BE49-F238E27FC236}">
              <a16:creationId xmlns:a16="http://schemas.microsoft.com/office/drawing/2014/main" id="{518FF079-08FB-4F5F-8D6D-77170CC6EF05}"/>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61" name="Text Box 8">
          <a:hlinkClick xmlns:r="http://schemas.openxmlformats.org/officeDocument/2006/relationships" r:id="rId7"/>
          <a:extLst>
            <a:ext uri="{FF2B5EF4-FFF2-40B4-BE49-F238E27FC236}">
              <a16:creationId xmlns:a16="http://schemas.microsoft.com/office/drawing/2014/main" id="{19B91E4E-1567-4CBC-B2FD-075CFF1FD23D}"/>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62" name="Text Box 8">
          <a:hlinkClick xmlns:r="http://schemas.openxmlformats.org/officeDocument/2006/relationships" r:id="rId7"/>
          <a:extLst>
            <a:ext uri="{FF2B5EF4-FFF2-40B4-BE49-F238E27FC236}">
              <a16:creationId xmlns:a16="http://schemas.microsoft.com/office/drawing/2014/main" id="{60F41FE3-5697-47AB-926F-F877A89591FA}"/>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63" name="Text Box 8">
          <a:hlinkClick xmlns:r="http://schemas.openxmlformats.org/officeDocument/2006/relationships" r:id="rId7"/>
          <a:extLst>
            <a:ext uri="{FF2B5EF4-FFF2-40B4-BE49-F238E27FC236}">
              <a16:creationId xmlns:a16="http://schemas.microsoft.com/office/drawing/2014/main" id="{6EEF974E-A0DE-41BE-8335-FC26A34F3CFB}"/>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64" name="Text Box 8">
          <a:hlinkClick xmlns:r="http://schemas.openxmlformats.org/officeDocument/2006/relationships" r:id="rId7"/>
          <a:extLst>
            <a:ext uri="{FF2B5EF4-FFF2-40B4-BE49-F238E27FC236}">
              <a16:creationId xmlns:a16="http://schemas.microsoft.com/office/drawing/2014/main" id="{D10F3413-56E4-4E5A-A58B-48C5BEF0C8B7}"/>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65" name="Text Box 8">
          <a:hlinkClick xmlns:r="http://schemas.openxmlformats.org/officeDocument/2006/relationships" r:id="rId7"/>
          <a:extLst>
            <a:ext uri="{FF2B5EF4-FFF2-40B4-BE49-F238E27FC236}">
              <a16:creationId xmlns:a16="http://schemas.microsoft.com/office/drawing/2014/main" id="{698EE2FE-1220-4A63-89A7-67644E659E47}"/>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66" name="Text Box 8">
          <a:hlinkClick xmlns:r="http://schemas.openxmlformats.org/officeDocument/2006/relationships" r:id="rId7"/>
          <a:extLst>
            <a:ext uri="{FF2B5EF4-FFF2-40B4-BE49-F238E27FC236}">
              <a16:creationId xmlns:a16="http://schemas.microsoft.com/office/drawing/2014/main" id="{081C3CE7-3B10-4432-85B1-FD382EA49CCD}"/>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67" name="Text Box 8">
          <a:hlinkClick xmlns:r="http://schemas.openxmlformats.org/officeDocument/2006/relationships" r:id="rId7"/>
          <a:extLst>
            <a:ext uri="{FF2B5EF4-FFF2-40B4-BE49-F238E27FC236}">
              <a16:creationId xmlns:a16="http://schemas.microsoft.com/office/drawing/2014/main" id="{ABD27F9A-1E7A-4FB4-88AB-79AAC588F3EA}"/>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68" name="Text Box 8">
          <a:hlinkClick xmlns:r="http://schemas.openxmlformats.org/officeDocument/2006/relationships" r:id="rId7"/>
          <a:extLst>
            <a:ext uri="{FF2B5EF4-FFF2-40B4-BE49-F238E27FC236}">
              <a16:creationId xmlns:a16="http://schemas.microsoft.com/office/drawing/2014/main" id="{CC497711-B35E-4053-A81B-774961347E2A}"/>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69" name="Text Box 8">
          <a:hlinkClick xmlns:r="http://schemas.openxmlformats.org/officeDocument/2006/relationships" r:id="rId7"/>
          <a:extLst>
            <a:ext uri="{FF2B5EF4-FFF2-40B4-BE49-F238E27FC236}">
              <a16:creationId xmlns:a16="http://schemas.microsoft.com/office/drawing/2014/main" id="{85A27E51-CE53-4970-8686-4EE7357A5D95}"/>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70" name="Text Box 8">
          <a:hlinkClick xmlns:r="http://schemas.openxmlformats.org/officeDocument/2006/relationships" r:id="rId7"/>
          <a:extLst>
            <a:ext uri="{FF2B5EF4-FFF2-40B4-BE49-F238E27FC236}">
              <a16:creationId xmlns:a16="http://schemas.microsoft.com/office/drawing/2014/main" id="{67BB4F6F-1224-4265-90EC-E48C9B68CFD4}"/>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71" name="Text Box 8">
          <a:hlinkClick xmlns:r="http://schemas.openxmlformats.org/officeDocument/2006/relationships" r:id="rId7"/>
          <a:extLst>
            <a:ext uri="{FF2B5EF4-FFF2-40B4-BE49-F238E27FC236}">
              <a16:creationId xmlns:a16="http://schemas.microsoft.com/office/drawing/2014/main" id="{29757093-9B87-4B99-8400-D3504B6C2E56}"/>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72" name="Text Box 8">
          <a:hlinkClick xmlns:r="http://schemas.openxmlformats.org/officeDocument/2006/relationships" r:id="rId7"/>
          <a:extLst>
            <a:ext uri="{FF2B5EF4-FFF2-40B4-BE49-F238E27FC236}">
              <a16:creationId xmlns:a16="http://schemas.microsoft.com/office/drawing/2014/main" id="{657CBAC1-88D7-4A86-BC58-60EF515E383D}"/>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73" name="Text Box 8">
          <a:hlinkClick xmlns:r="http://schemas.openxmlformats.org/officeDocument/2006/relationships" r:id="rId7"/>
          <a:extLst>
            <a:ext uri="{FF2B5EF4-FFF2-40B4-BE49-F238E27FC236}">
              <a16:creationId xmlns:a16="http://schemas.microsoft.com/office/drawing/2014/main" id="{0EA16226-436A-4083-9948-4F9174DDF4C4}"/>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74" name="Text Box 8">
          <a:hlinkClick xmlns:r="http://schemas.openxmlformats.org/officeDocument/2006/relationships" r:id="rId7"/>
          <a:extLst>
            <a:ext uri="{FF2B5EF4-FFF2-40B4-BE49-F238E27FC236}">
              <a16:creationId xmlns:a16="http://schemas.microsoft.com/office/drawing/2014/main" id="{2C3C665E-D947-472A-86DE-B92E2A23C933}"/>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75" name="Text Box 8">
          <a:hlinkClick xmlns:r="http://schemas.openxmlformats.org/officeDocument/2006/relationships" r:id="rId7"/>
          <a:extLst>
            <a:ext uri="{FF2B5EF4-FFF2-40B4-BE49-F238E27FC236}">
              <a16:creationId xmlns:a16="http://schemas.microsoft.com/office/drawing/2014/main" id="{F9A90F76-C36E-4A2C-83BD-B0BCC8DFA259}"/>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76" name="Text Box 8">
          <a:hlinkClick xmlns:r="http://schemas.openxmlformats.org/officeDocument/2006/relationships" r:id="rId7"/>
          <a:extLst>
            <a:ext uri="{FF2B5EF4-FFF2-40B4-BE49-F238E27FC236}">
              <a16:creationId xmlns:a16="http://schemas.microsoft.com/office/drawing/2014/main" id="{92E099DA-C78F-4736-9428-88F2AC459AF8}"/>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77" name="Text Box 8">
          <a:hlinkClick xmlns:r="http://schemas.openxmlformats.org/officeDocument/2006/relationships" r:id="rId7"/>
          <a:extLst>
            <a:ext uri="{FF2B5EF4-FFF2-40B4-BE49-F238E27FC236}">
              <a16:creationId xmlns:a16="http://schemas.microsoft.com/office/drawing/2014/main" id="{D4386240-4144-4B93-8DB2-C66EBF94EF7E}"/>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78" name="Text Box 8">
          <a:hlinkClick xmlns:r="http://schemas.openxmlformats.org/officeDocument/2006/relationships" r:id="rId7"/>
          <a:extLst>
            <a:ext uri="{FF2B5EF4-FFF2-40B4-BE49-F238E27FC236}">
              <a16:creationId xmlns:a16="http://schemas.microsoft.com/office/drawing/2014/main" id="{3C42A11B-D6E7-4476-881E-6C64AD0F71DA}"/>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79" name="Text Box 8">
          <a:hlinkClick xmlns:r="http://schemas.openxmlformats.org/officeDocument/2006/relationships" r:id="rId7"/>
          <a:extLst>
            <a:ext uri="{FF2B5EF4-FFF2-40B4-BE49-F238E27FC236}">
              <a16:creationId xmlns:a16="http://schemas.microsoft.com/office/drawing/2014/main" id="{D340748D-CE96-40C0-B075-6002E0BC8DEB}"/>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80" name="Text Box 8">
          <a:hlinkClick xmlns:r="http://schemas.openxmlformats.org/officeDocument/2006/relationships" r:id="rId7"/>
          <a:extLst>
            <a:ext uri="{FF2B5EF4-FFF2-40B4-BE49-F238E27FC236}">
              <a16:creationId xmlns:a16="http://schemas.microsoft.com/office/drawing/2014/main" id="{FF600339-6AD4-4861-950D-5C84FCD2F229}"/>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81" name="Text Box 8">
          <a:hlinkClick xmlns:r="http://schemas.openxmlformats.org/officeDocument/2006/relationships" r:id="rId7"/>
          <a:extLst>
            <a:ext uri="{FF2B5EF4-FFF2-40B4-BE49-F238E27FC236}">
              <a16:creationId xmlns:a16="http://schemas.microsoft.com/office/drawing/2014/main" id="{B33E2013-DDDD-4C0F-B93A-F3FC27FAAEDC}"/>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82" name="Text Box 8">
          <a:hlinkClick xmlns:r="http://schemas.openxmlformats.org/officeDocument/2006/relationships" r:id="rId7"/>
          <a:extLst>
            <a:ext uri="{FF2B5EF4-FFF2-40B4-BE49-F238E27FC236}">
              <a16:creationId xmlns:a16="http://schemas.microsoft.com/office/drawing/2014/main" id="{0FB37C35-A341-44EA-9ECD-8BE647318F60}"/>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83" name="Text Box 8">
          <a:hlinkClick xmlns:r="http://schemas.openxmlformats.org/officeDocument/2006/relationships" r:id="rId7"/>
          <a:extLst>
            <a:ext uri="{FF2B5EF4-FFF2-40B4-BE49-F238E27FC236}">
              <a16:creationId xmlns:a16="http://schemas.microsoft.com/office/drawing/2014/main" id="{1A71D90A-47A8-4FFD-834F-7679A617D2B8}"/>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84" name="Text Box 8">
          <a:hlinkClick xmlns:r="http://schemas.openxmlformats.org/officeDocument/2006/relationships" r:id="rId7"/>
          <a:extLst>
            <a:ext uri="{FF2B5EF4-FFF2-40B4-BE49-F238E27FC236}">
              <a16:creationId xmlns:a16="http://schemas.microsoft.com/office/drawing/2014/main" id="{59ADCFFE-AA9D-4D8D-BE39-DE949EFE2196}"/>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85" name="Text Box 8">
          <a:hlinkClick xmlns:r="http://schemas.openxmlformats.org/officeDocument/2006/relationships" r:id="rId7"/>
          <a:extLst>
            <a:ext uri="{FF2B5EF4-FFF2-40B4-BE49-F238E27FC236}">
              <a16:creationId xmlns:a16="http://schemas.microsoft.com/office/drawing/2014/main" id="{D4DF89D8-0AD7-4B88-A473-485A8B708FE1}"/>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86" name="Text Box 8">
          <a:hlinkClick xmlns:r="http://schemas.openxmlformats.org/officeDocument/2006/relationships" r:id="rId7"/>
          <a:extLst>
            <a:ext uri="{FF2B5EF4-FFF2-40B4-BE49-F238E27FC236}">
              <a16:creationId xmlns:a16="http://schemas.microsoft.com/office/drawing/2014/main" id="{E03A1A9D-9419-401D-A8DD-B3AB44E585FD}"/>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87" name="Text Box 8">
          <a:hlinkClick xmlns:r="http://schemas.openxmlformats.org/officeDocument/2006/relationships" r:id="rId7"/>
          <a:extLst>
            <a:ext uri="{FF2B5EF4-FFF2-40B4-BE49-F238E27FC236}">
              <a16:creationId xmlns:a16="http://schemas.microsoft.com/office/drawing/2014/main" id="{1C988A74-BCCD-47DE-907A-63C0B010A664}"/>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88" name="Text Box 8">
          <a:hlinkClick xmlns:r="http://schemas.openxmlformats.org/officeDocument/2006/relationships" r:id="rId7"/>
          <a:extLst>
            <a:ext uri="{FF2B5EF4-FFF2-40B4-BE49-F238E27FC236}">
              <a16:creationId xmlns:a16="http://schemas.microsoft.com/office/drawing/2014/main" id="{05375ED6-B594-4B86-9BE9-9D89BB7E2E33}"/>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89" name="Text Box 8">
          <a:hlinkClick xmlns:r="http://schemas.openxmlformats.org/officeDocument/2006/relationships" r:id="rId7"/>
          <a:extLst>
            <a:ext uri="{FF2B5EF4-FFF2-40B4-BE49-F238E27FC236}">
              <a16:creationId xmlns:a16="http://schemas.microsoft.com/office/drawing/2014/main" id="{DD832E1B-7F26-4DE8-8201-89A271860A76}"/>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0" name="Text Box 8">
          <a:hlinkClick xmlns:r="http://schemas.openxmlformats.org/officeDocument/2006/relationships" r:id="rId7"/>
          <a:extLst>
            <a:ext uri="{FF2B5EF4-FFF2-40B4-BE49-F238E27FC236}">
              <a16:creationId xmlns:a16="http://schemas.microsoft.com/office/drawing/2014/main" id="{1610ADB6-F171-4222-8FBF-9A13AF76102A}"/>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1" name="Text Box 8">
          <a:hlinkClick xmlns:r="http://schemas.openxmlformats.org/officeDocument/2006/relationships" r:id="rId7"/>
          <a:extLst>
            <a:ext uri="{FF2B5EF4-FFF2-40B4-BE49-F238E27FC236}">
              <a16:creationId xmlns:a16="http://schemas.microsoft.com/office/drawing/2014/main" id="{27CA4511-0C42-4615-832A-A84224BD00BC}"/>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2" name="Text Box 8">
          <a:hlinkClick xmlns:r="http://schemas.openxmlformats.org/officeDocument/2006/relationships" r:id="rId7"/>
          <a:extLst>
            <a:ext uri="{FF2B5EF4-FFF2-40B4-BE49-F238E27FC236}">
              <a16:creationId xmlns:a16="http://schemas.microsoft.com/office/drawing/2014/main" id="{312A06A9-6DB2-4C5B-80C7-7FDB1EE0854A}"/>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3" name="Text Box 8">
          <a:hlinkClick xmlns:r="http://schemas.openxmlformats.org/officeDocument/2006/relationships" r:id="rId7"/>
          <a:extLst>
            <a:ext uri="{FF2B5EF4-FFF2-40B4-BE49-F238E27FC236}">
              <a16:creationId xmlns:a16="http://schemas.microsoft.com/office/drawing/2014/main" id="{A478086F-6A5D-4238-B6A1-E225D5E1C765}"/>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4" name="Text Box 8">
          <a:hlinkClick xmlns:r="http://schemas.openxmlformats.org/officeDocument/2006/relationships" r:id="rId7"/>
          <a:extLst>
            <a:ext uri="{FF2B5EF4-FFF2-40B4-BE49-F238E27FC236}">
              <a16:creationId xmlns:a16="http://schemas.microsoft.com/office/drawing/2014/main" id="{237A60C9-2413-4CEE-88E7-3D00F24DAE58}"/>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5" name="Text Box 8">
          <a:hlinkClick xmlns:r="http://schemas.openxmlformats.org/officeDocument/2006/relationships" r:id="rId7"/>
          <a:extLst>
            <a:ext uri="{FF2B5EF4-FFF2-40B4-BE49-F238E27FC236}">
              <a16:creationId xmlns:a16="http://schemas.microsoft.com/office/drawing/2014/main" id="{A6490647-F64D-45E1-BA3F-603FBC94E5EA}"/>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6" name="Text Box 8">
          <a:hlinkClick xmlns:r="http://schemas.openxmlformats.org/officeDocument/2006/relationships" r:id="rId7"/>
          <a:extLst>
            <a:ext uri="{FF2B5EF4-FFF2-40B4-BE49-F238E27FC236}">
              <a16:creationId xmlns:a16="http://schemas.microsoft.com/office/drawing/2014/main" id="{6F5B7841-C907-4D18-AB17-1BAA0939B4F2}"/>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7" name="Text Box 8">
          <a:hlinkClick xmlns:r="http://schemas.openxmlformats.org/officeDocument/2006/relationships" r:id="rId7"/>
          <a:extLst>
            <a:ext uri="{FF2B5EF4-FFF2-40B4-BE49-F238E27FC236}">
              <a16:creationId xmlns:a16="http://schemas.microsoft.com/office/drawing/2014/main" id="{4113776D-2B58-4597-AA45-6C0919179FCB}"/>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8" name="Text Box 8">
          <a:hlinkClick xmlns:r="http://schemas.openxmlformats.org/officeDocument/2006/relationships" r:id="rId7"/>
          <a:extLst>
            <a:ext uri="{FF2B5EF4-FFF2-40B4-BE49-F238E27FC236}">
              <a16:creationId xmlns:a16="http://schemas.microsoft.com/office/drawing/2014/main" id="{FF9BCA06-4D56-479E-B7B6-466A53C6CCBB}"/>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9" name="Text Box 8">
          <a:hlinkClick xmlns:r="http://schemas.openxmlformats.org/officeDocument/2006/relationships" r:id="rId7"/>
          <a:extLst>
            <a:ext uri="{FF2B5EF4-FFF2-40B4-BE49-F238E27FC236}">
              <a16:creationId xmlns:a16="http://schemas.microsoft.com/office/drawing/2014/main" id="{62E3AAD3-5D11-4449-8071-754AA491A987}"/>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00" name="Text Box 8">
          <a:hlinkClick xmlns:r="http://schemas.openxmlformats.org/officeDocument/2006/relationships" r:id="rId7"/>
          <a:extLst>
            <a:ext uri="{FF2B5EF4-FFF2-40B4-BE49-F238E27FC236}">
              <a16:creationId xmlns:a16="http://schemas.microsoft.com/office/drawing/2014/main" id="{0DFDD114-55A9-4D04-A269-8A00C21ADC03}"/>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01" name="Text Box 8">
          <a:hlinkClick xmlns:r="http://schemas.openxmlformats.org/officeDocument/2006/relationships" r:id="rId7"/>
          <a:extLst>
            <a:ext uri="{FF2B5EF4-FFF2-40B4-BE49-F238E27FC236}">
              <a16:creationId xmlns:a16="http://schemas.microsoft.com/office/drawing/2014/main" id="{48E839F6-B53F-47A5-A3A9-B0E948B3FEFA}"/>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02" name="Text Box 8">
          <a:hlinkClick xmlns:r="http://schemas.openxmlformats.org/officeDocument/2006/relationships" r:id="rId7"/>
          <a:extLst>
            <a:ext uri="{FF2B5EF4-FFF2-40B4-BE49-F238E27FC236}">
              <a16:creationId xmlns:a16="http://schemas.microsoft.com/office/drawing/2014/main" id="{73F46832-AABE-493E-81D9-3F4836022B7F}"/>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03" name="Text Box 8">
          <a:hlinkClick xmlns:r="http://schemas.openxmlformats.org/officeDocument/2006/relationships" r:id="rId7"/>
          <a:extLst>
            <a:ext uri="{FF2B5EF4-FFF2-40B4-BE49-F238E27FC236}">
              <a16:creationId xmlns:a16="http://schemas.microsoft.com/office/drawing/2014/main" id="{25576C60-374B-4A1D-ADD3-6E2DD3C429C5}"/>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04" name="Text Box 8">
          <a:hlinkClick xmlns:r="http://schemas.openxmlformats.org/officeDocument/2006/relationships" r:id="rId7"/>
          <a:extLst>
            <a:ext uri="{FF2B5EF4-FFF2-40B4-BE49-F238E27FC236}">
              <a16:creationId xmlns:a16="http://schemas.microsoft.com/office/drawing/2014/main" id="{FAD27CAA-0374-4235-BC6B-8EA247AFC1FD}"/>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05" name="Text Box 8">
          <a:hlinkClick xmlns:r="http://schemas.openxmlformats.org/officeDocument/2006/relationships" r:id="rId7"/>
          <a:extLst>
            <a:ext uri="{FF2B5EF4-FFF2-40B4-BE49-F238E27FC236}">
              <a16:creationId xmlns:a16="http://schemas.microsoft.com/office/drawing/2014/main" id="{F567DF5C-E22C-4B57-81A9-3EF53436D204}"/>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06" name="Text Box 8">
          <a:hlinkClick xmlns:r="http://schemas.openxmlformats.org/officeDocument/2006/relationships" r:id="rId7"/>
          <a:extLst>
            <a:ext uri="{FF2B5EF4-FFF2-40B4-BE49-F238E27FC236}">
              <a16:creationId xmlns:a16="http://schemas.microsoft.com/office/drawing/2014/main" id="{7A35C4EA-7319-4D59-8B0C-E4F1A9F51638}"/>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07" name="Text Box 8">
          <a:hlinkClick xmlns:r="http://schemas.openxmlformats.org/officeDocument/2006/relationships" r:id="rId7"/>
          <a:extLst>
            <a:ext uri="{FF2B5EF4-FFF2-40B4-BE49-F238E27FC236}">
              <a16:creationId xmlns:a16="http://schemas.microsoft.com/office/drawing/2014/main" id="{4295904D-7DA7-4E8E-853E-3611CE998201}"/>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08" name="Text Box 8">
          <a:hlinkClick xmlns:r="http://schemas.openxmlformats.org/officeDocument/2006/relationships" r:id="rId7"/>
          <a:extLst>
            <a:ext uri="{FF2B5EF4-FFF2-40B4-BE49-F238E27FC236}">
              <a16:creationId xmlns:a16="http://schemas.microsoft.com/office/drawing/2014/main" id="{0B79D344-4D7A-4553-8E36-032C7C5CD4D0}"/>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09" name="Text Box 8">
          <a:hlinkClick xmlns:r="http://schemas.openxmlformats.org/officeDocument/2006/relationships" r:id="rId7"/>
          <a:extLst>
            <a:ext uri="{FF2B5EF4-FFF2-40B4-BE49-F238E27FC236}">
              <a16:creationId xmlns:a16="http://schemas.microsoft.com/office/drawing/2014/main" id="{39E16B7F-68CF-45B3-9F5D-A57EA44211D2}"/>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10" name="Text Box 8">
          <a:hlinkClick xmlns:r="http://schemas.openxmlformats.org/officeDocument/2006/relationships" r:id="rId7"/>
          <a:extLst>
            <a:ext uri="{FF2B5EF4-FFF2-40B4-BE49-F238E27FC236}">
              <a16:creationId xmlns:a16="http://schemas.microsoft.com/office/drawing/2014/main" id="{630C62B0-6AD1-4309-BE6A-5099F34285B7}"/>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11" name="Text Box 8">
          <a:hlinkClick xmlns:r="http://schemas.openxmlformats.org/officeDocument/2006/relationships" r:id="rId7"/>
          <a:extLst>
            <a:ext uri="{FF2B5EF4-FFF2-40B4-BE49-F238E27FC236}">
              <a16:creationId xmlns:a16="http://schemas.microsoft.com/office/drawing/2014/main" id="{1A3E63CB-844F-41C2-B66B-FAA73830BB87}"/>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12" name="Text Box 8">
          <a:hlinkClick xmlns:r="http://schemas.openxmlformats.org/officeDocument/2006/relationships" r:id="rId7"/>
          <a:extLst>
            <a:ext uri="{FF2B5EF4-FFF2-40B4-BE49-F238E27FC236}">
              <a16:creationId xmlns:a16="http://schemas.microsoft.com/office/drawing/2014/main" id="{7F649FCE-64B5-406C-98B3-916752E1AE51}"/>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13" name="Text Box 8">
          <a:hlinkClick xmlns:r="http://schemas.openxmlformats.org/officeDocument/2006/relationships" r:id="rId7"/>
          <a:extLst>
            <a:ext uri="{FF2B5EF4-FFF2-40B4-BE49-F238E27FC236}">
              <a16:creationId xmlns:a16="http://schemas.microsoft.com/office/drawing/2014/main" id="{8073038E-D5DC-43E2-88E4-E823DD3DD39A}"/>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14" name="Text Box 8">
          <a:hlinkClick xmlns:r="http://schemas.openxmlformats.org/officeDocument/2006/relationships" r:id="rId7"/>
          <a:extLst>
            <a:ext uri="{FF2B5EF4-FFF2-40B4-BE49-F238E27FC236}">
              <a16:creationId xmlns:a16="http://schemas.microsoft.com/office/drawing/2014/main" id="{C5C8D6AE-091A-48C5-8B8E-407EBF666A39}"/>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15" name="Text Box 8">
          <a:hlinkClick xmlns:r="http://schemas.openxmlformats.org/officeDocument/2006/relationships" r:id="rId7"/>
          <a:extLst>
            <a:ext uri="{FF2B5EF4-FFF2-40B4-BE49-F238E27FC236}">
              <a16:creationId xmlns:a16="http://schemas.microsoft.com/office/drawing/2014/main" id="{BB52A73B-9173-4F8C-A27D-5A4B3CA1CD88}"/>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16" name="Text Box 8">
          <a:hlinkClick xmlns:r="http://schemas.openxmlformats.org/officeDocument/2006/relationships" r:id="rId7"/>
          <a:extLst>
            <a:ext uri="{FF2B5EF4-FFF2-40B4-BE49-F238E27FC236}">
              <a16:creationId xmlns:a16="http://schemas.microsoft.com/office/drawing/2014/main" id="{B0978309-A144-4F58-8093-B9D7B9C8A155}"/>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17" name="Text Box 8">
          <a:hlinkClick xmlns:r="http://schemas.openxmlformats.org/officeDocument/2006/relationships" r:id="rId7"/>
          <a:extLst>
            <a:ext uri="{FF2B5EF4-FFF2-40B4-BE49-F238E27FC236}">
              <a16:creationId xmlns:a16="http://schemas.microsoft.com/office/drawing/2014/main" id="{8A2F0D0E-B7CF-49CE-A4F3-FA4DA194F457}"/>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18" name="Text Box 8">
          <a:hlinkClick xmlns:r="http://schemas.openxmlformats.org/officeDocument/2006/relationships" r:id="rId7"/>
          <a:extLst>
            <a:ext uri="{FF2B5EF4-FFF2-40B4-BE49-F238E27FC236}">
              <a16:creationId xmlns:a16="http://schemas.microsoft.com/office/drawing/2014/main" id="{91868D6F-EDFA-442A-9727-C563B2FEBAB7}"/>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19" name="Text Box 8">
          <a:hlinkClick xmlns:r="http://schemas.openxmlformats.org/officeDocument/2006/relationships" r:id="rId7"/>
          <a:extLst>
            <a:ext uri="{FF2B5EF4-FFF2-40B4-BE49-F238E27FC236}">
              <a16:creationId xmlns:a16="http://schemas.microsoft.com/office/drawing/2014/main" id="{763E7772-5FAB-4D02-97EF-43F26B061B72}"/>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20" name="Text Box 8">
          <a:hlinkClick xmlns:r="http://schemas.openxmlformats.org/officeDocument/2006/relationships" r:id="rId7"/>
          <a:extLst>
            <a:ext uri="{FF2B5EF4-FFF2-40B4-BE49-F238E27FC236}">
              <a16:creationId xmlns:a16="http://schemas.microsoft.com/office/drawing/2014/main" id="{A741FC4F-8DC4-4534-A439-B57FF01C03BF}"/>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21" name="Text Box 8">
          <a:hlinkClick xmlns:r="http://schemas.openxmlformats.org/officeDocument/2006/relationships" r:id="rId7"/>
          <a:extLst>
            <a:ext uri="{FF2B5EF4-FFF2-40B4-BE49-F238E27FC236}">
              <a16:creationId xmlns:a16="http://schemas.microsoft.com/office/drawing/2014/main" id="{DB757EB1-6F09-471B-BDC5-3B5DCBC071FD}"/>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22" name="Text Box 8">
          <a:hlinkClick xmlns:r="http://schemas.openxmlformats.org/officeDocument/2006/relationships" r:id="rId7"/>
          <a:extLst>
            <a:ext uri="{FF2B5EF4-FFF2-40B4-BE49-F238E27FC236}">
              <a16:creationId xmlns:a16="http://schemas.microsoft.com/office/drawing/2014/main" id="{FAEFBC0B-E913-424C-A6D7-B9692AEBB94C}"/>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23" name="Text Box 8">
          <a:hlinkClick xmlns:r="http://schemas.openxmlformats.org/officeDocument/2006/relationships" r:id="rId7"/>
          <a:extLst>
            <a:ext uri="{FF2B5EF4-FFF2-40B4-BE49-F238E27FC236}">
              <a16:creationId xmlns:a16="http://schemas.microsoft.com/office/drawing/2014/main" id="{20EDF82C-A3E8-4B21-AF55-7C71A41B388B}"/>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24" name="Text Box 8">
          <a:hlinkClick xmlns:r="http://schemas.openxmlformats.org/officeDocument/2006/relationships" r:id="rId7"/>
          <a:extLst>
            <a:ext uri="{FF2B5EF4-FFF2-40B4-BE49-F238E27FC236}">
              <a16:creationId xmlns:a16="http://schemas.microsoft.com/office/drawing/2014/main" id="{8958A89B-6FEF-49C5-BBF0-43AB7E93449B}"/>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25" name="Text Box 8">
          <a:hlinkClick xmlns:r="http://schemas.openxmlformats.org/officeDocument/2006/relationships" r:id="rId7"/>
          <a:extLst>
            <a:ext uri="{FF2B5EF4-FFF2-40B4-BE49-F238E27FC236}">
              <a16:creationId xmlns:a16="http://schemas.microsoft.com/office/drawing/2014/main" id="{428FCF8D-371E-4DA2-BDED-5CBA1D955D10}"/>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26" name="Text Box 8">
          <a:hlinkClick xmlns:r="http://schemas.openxmlformats.org/officeDocument/2006/relationships" r:id="rId7"/>
          <a:extLst>
            <a:ext uri="{FF2B5EF4-FFF2-40B4-BE49-F238E27FC236}">
              <a16:creationId xmlns:a16="http://schemas.microsoft.com/office/drawing/2014/main" id="{21A594C1-F4E9-4CE2-A9D9-C726B6399F12}"/>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27" name="Text Box 8">
          <a:hlinkClick xmlns:r="http://schemas.openxmlformats.org/officeDocument/2006/relationships" r:id="rId7"/>
          <a:extLst>
            <a:ext uri="{FF2B5EF4-FFF2-40B4-BE49-F238E27FC236}">
              <a16:creationId xmlns:a16="http://schemas.microsoft.com/office/drawing/2014/main" id="{27849B4A-F588-4731-B0AB-2590D21B11DD}"/>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28" name="Text Box 8">
          <a:hlinkClick xmlns:r="http://schemas.openxmlformats.org/officeDocument/2006/relationships" r:id="rId7"/>
          <a:extLst>
            <a:ext uri="{FF2B5EF4-FFF2-40B4-BE49-F238E27FC236}">
              <a16:creationId xmlns:a16="http://schemas.microsoft.com/office/drawing/2014/main" id="{F312B859-868C-46EE-85BF-97289C2146AE}"/>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29" name="Text Box 8">
          <a:hlinkClick xmlns:r="http://schemas.openxmlformats.org/officeDocument/2006/relationships" r:id="rId7"/>
          <a:extLst>
            <a:ext uri="{FF2B5EF4-FFF2-40B4-BE49-F238E27FC236}">
              <a16:creationId xmlns:a16="http://schemas.microsoft.com/office/drawing/2014/main" id="{1FD55EEF-7EDD-4736-B0D0-F4CB37AA3D95}"/>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30" name="Text Box 8">
          <a:hlinkClick xmlns:r="http://schemas.openxmlformats.org/officeDocument/2006/relationships" r:id="rId7"/>
          <a:extLst>
            <a:ext uri="{FF2B5EF4-FFF2-40B4-BE49-F238E27FC236}">
              <a16:creationId xmlns:a16="http://schemas.microsoft.com/office/drawing/2014/main" id="{93F1DBAD-7FE8-467A-B0C3-BE17E4312E2A}"/>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31" name="Text Box 8">
          <a:hlinkClick xmlns:r="http://schemas.openxmlformats.org/officeDocument/2006/relationships" r:id="rId7"/>
          <a:extLst>
            <a:ext uri="{FF2B5EF4-FFF2-40B4-BE49-F238E27FC236}">
              <a16:creationId xmlns:a16="http://schemas.microsoft.com/office/drawing/2014/main" id="{146D4044-EE21-4676-8F80-ED2B4DD4CC53}"/>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32" name="Text Box 8">
          <a:hlinkClick xmlns:r="http://schemas.openxmlformats.org/officeDocument/2006/relationships" r:id="rId7"/>
          <a:extLst>
            <a:ext uri="{FF2B5EF4-FFF2-40B4-BE49-F238E27FC236}">
              <a16:creationId xmlns:a16="http://schemas.microsoft.com/office/drawing/2014/main" id="{45F061C5-EEFE-452D-B809-F6C48793E7EF}"/>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33" name="Text Box 8">
          <a:hlinkClick xmlns:r="http://schemas.openxmlformats.org/officeDocument/2006/relationships" r:id="rId7"/>
          <a:extLst>
            <a:ext uri="{FF2B5EF4-FFF2-40B4-BE49-F238E27FC236}">
              <a16:creationId xmlns:a16="http://schemas.microsoft.com/office/drawing/2014/main" id="{AAD9E32D-BC60-4616-9081-4B1B28279509}"/>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34" name="Text Box 8">
          <a:hlinkClick xmlns:r="http://schemas.openxmlformats.org/officeDocument/2006/relationships" r:id="rId7"/>
          <a:extLst>
            <a:ext uri="{FF2B5EF4-FFF2-40B4-BE49-F238E27FC236}">
              <a16:creationId xmlns:a16="http://schemas.microsoft.com/office/drawing/2014/main" id="{FB4EBA70-E9D5-432E-B506-42793BF9F96A}"/>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35" name="Text Box 8">
          <a:hlinkClick xmlns:r="http://schemas.openxmlformats.org/officeDocument/2006/relationships" r:id="rId7"/>
          <a:extLst>
            <a:ext uri="{FF2B5EF4-FFF2-40B4-BE49-F238E27FC236}">
              <a16:creationId xmlns:a16="http://schemas.microsoft.com/office/drawing/2014/main" id="{8CAEE727-0231-4384-8848-3A2A890EA43B}"/>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36" name="Text Box 8">
          <a:hlinkClick xmlns:r="http://schemas.openxmlformats.org/officeDocument/2006/relationships" r:id="rId7"/>
          <a:extLst>
            <a:ext uri="{FF2B5EF4-FFF2-40B4-BE49-F238E27FC236}">
              <a16:creationId xmlns:a16="http://schemas.microsoft.com/office/drawing/2014/main" id="{4C55E504-4B75-4244-9CFC-75E8C356B501}"/>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37" name="Text Box 8">
          <a:hlinkClick xmlns:r="http://schemas.openxmlformats.org/officeDocument/2006/relationships" r:id="rId7"/>
          <a:extLst>
            <a:ext uri="{FF2B5EF4-FFF2-40B4-BE49-F238E27FC236}">
              <a16:creationId xmlns:a16="http://schemas.microsoft.com/office/drawing/2014/main" id="{225853B8-4D5E-4C61-9914-B2B95D288D59}"/>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38" name="Text Box 8">
          <a:hlinkClick xmlns:r="http://schemas.openxmlformats.org/officeDocument/2006/relationships" r:id="rId7"/>
          <a:extLst>
            <a:ext uri="{FF2B5EF4-FFF2-40B4-BE49-F238E27FC236}">
              <a16:creationId xmlns:a16="http://schemas.microsoft.com/office/drawing/2014/main" id="{A13A3F0D-3971-4F70-B39E-1FA8A1A2FFE6}"/>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39" name="Text Box 8">
          <a:hlinkClick xmlns:r="http://schemas.openxmlformats.org/officeDocument/2006/relationships" r:id="rId7"/>
          <a:extLst>
            <a:ext uri="{FF2B5EF4-FFF2-40B4-BE49-F238E27FC236}">
              <a16:creationId xmlns:a16="http://schemas.microsoft.com/office/drawing/2014/main" id="{4DEA87B6-75C3-4DE4-864B-7949BA04D6C1}"/>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40" name="Text Box 8">
          <a:hlinkClick xmlns:r="http://schemas.openxmlformats.org/officeDocument/2006/relationships" r:id="rId7"/>
          <a:extLst>
            <a:ext uri="{FF2B5EF4-FFF2-40B4-BE49-F238E27FC236}">
              <a16:creationId xmlns:a16="http://schemas.microsoft.com/office/drawing/2014/main" id="{0646DC4A-0C6E-4F9F-BC3A-02B8ED34E301}"/>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41" name="Text Box 8">
          <a:hlinkClick xmlns:r="http://schemas.openxmlformats.org/officeDocument/2006/relationships" r:id="rId7"/>
          <a:extLst>
            <a:ext uri="{FF2B5EF4-FFF2-40B4-BE49-F238E27FC236}">
              <a16:creationId xmlns:a16="http://schemas.microsoft.com/office/drawing/2014/main" id="{49F54DCC-A3C2-4EBC-83B8-95A68E6629C6}"/>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42" name="Text Box 8">
          <a:hlinkClick xmlns:r="http://schemas.openxmlformats.org/officeDocument/2006/relationships" r:id="rId7"/>
          <a:extLst>
            <a:ext uri="{FF2B5EF4-FFF2-40B4-BE49-F238E27FC236}">
              <a16:creationId xmlns:a16="http://schemas.microsoft.com/office/drawing/2014/main" id="{6F53B2CD-9858-48EE-B506-41334285F30C}"/>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43" name="Text Box 8">
          <a:hlinkClick xmlns:r="http://schemas.openxmlformats.org/officeDocument/2006/relationships" r:id="rId7"/>
          <a:extLst>
            <a:ext uri="{FF2B5EF4-FFF2-40B4-BE49-F238E27FC236}">
              <a16:creationId xmlns:a16="http://schemas.microsoft.com/office/drawing/2014/main" id="{089BB1E2-E707-4E19-9851-F3DA7F713014}"/>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44" name="Text Box 8">
          <a:hlinkClick xmlns:r="http://schemas.openxmlformats.org/officeDocument/2006/relationships" r:id="rId7"/>
          <a:extLst>
            <a:ext uri="{FF2B5EF4-FFF2-40B4-BE49-F238E27FC236}">
              <a16:creationId xmlns:a16="http://schemas.microsoft.com/office/drawing/2014/main" id="{ACA12E05-A045-441F-A899-9004BC1D74A9}"/>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8" cy="170143"/>
    <xdr:sp macro="" textlink="">
      <xdr:nvSpPr>
        <xdr:cNvPr id="645" name="Text Box 8">
          <a:hlinkClick xmlns:r="http://schemas.openxmlformats.org/officeDocument/2006/relationships" r:id="rId7"/>
          <a:extLst>
            <a:ext uri="{FF2B5EF4-FFF2-40B4-BE49-F238E27FC236}">
              <a16:creationId xmlns:a16="http://schemas.microsoft.com/office/drawing/2014/main" id="{224C4075-612D-4464-873F-A4291EF5C77D}"/>
            </a:ext>
          </a:extLst>
        </xdr:cNvPr>
        <xdr:cNvSpPr txBox="1">
          <a:spLocks noChangeArrowheads="1"/>
        </xdr:cNvSpPr>
      </xdr:nvSpPr>
      <xdr:spPr bwMode="auto">
        <a:xfrm>
          <a:off x="9831929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8" cy="170143"/>
    <xdr:sp macro="" textlink="">
      <xdr:nvSpPr>
        <xdr:cNvPr id="646" name="Text Box 8">
          <a:hlinkClick xmlns:r="http://schemas.openxmlformats.org/officeDocument/2006/relationships" r:id="rId7"/>
          <a:extLst>
            <a:ext uri="{FF2B5EF4-FFF2-40B4-BE49-F238E27FC236}">
              <a16:creationId xmlns:a16="http://schemas.microsoft.com/office/drawing/2014/main" id="{547E52A2-86EB-453A-90F1-8AF58055B874}"/>
            </a:ext>
          </a:extLst>
        </xdr:cNvPr>
        <xdr:cNvSpPr txBox="1">
          <a:spLocks noChangeArrowheads="1"/>
        </xdr:cNvSpPr>
      </xdr:nvSpPr>
      <xdr:spPr bwMode="auto">
        <a:xfrm>
          <a:off x="9831929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8" cy="170143"/>
    <xdr:sp macro="" textlink="">
      <xdr:nvSpPr>
        <xdr:cNvPr id="647" name="Text Box 8">
          <a:hlinkClick xmlns:r="http://schemas.openxmlformats.org/officeDocument/2006/relationships" r:id="rId7"/>
          <a:extLst>
            <a:ext uri="{FF2B5EF4-FFF2-40B4-BE49-F238E27FC236}">
              <a16:creationId xmlns:a16="http://schemas.microsoft.com/office/drawing/2014/main" id="{768F4BC5-ACBA-4077-BF49-4354752042F5}"/>
            </a:ext>
          </a:extLst>
        </xdr:cNvPr>
        <xdr:cNvSpPr txBox="1">
          <a:spLocks noChangeArrowheads="1"/>
        </xdr:cNvSpPr>
      </xdr:nvSpPr>
      <xdr:spPr bwMode="auto">
        <a:xfrm>
          <a:off x="9831929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8" cy="170143"/>
    <xdr:sp macro="" textlink="">
      <xdr:nvSpPr>
        <xdr:cNvPr id="648" name="Text Box 8">
          <a:hlinkClick xmlns:r="http://schemas.openxmlformats.org/officeDocument/2006/relationships" r:id="rId7"/>
          <a:extLst>
            <a:ext uri="{FF2B5EF4-FFF2-40B4-BE49-F238E27FC236}">
              <a16:creationId xmlns:a16="http://schemas.microsoft.com/office/drawing/2014/main" id="{A9398885-2489-45C6-A603-1C2C7E46415C}"/>
            </a:ext>
          </a:extLst>
        </xdr:cNvPr>
        <xdr:cNvSpPr txBox="1">
          <a:spLocks noChangeArrowheads="1"/>
        </xdr:cNvSpPr>
      </xdr:nvSpPr>
      <xdr:spPr bwMode="auto">
        <a:xfrm>
          <a:off x="9831929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8" cy="170143"/>
    <xdr:sp macro="" textlink="">
      <xdr:nvSpPr>
        <xdr:cNvPr id="649" name="Text Box 8">
          <a:hlinkClick xmlns:r="http://schemas.openxmlformats.org/officeDocument/2006/relationships" r:id="rId7"/>
          <a:extLst>
            <a:ext uri="{FF2B5EF4-FFF2-40B4-BE49-F238E27FC236}">
              <a16:creationId xmlns:a16="http://schemas.microsoft.com/office/drawing/2014/main" id="{A1EEF94D-0A49-4E32-AFC5-6B8831E0610A}"/>
            </a:ext>
          </a:extLst>
        </xdr:cNvPr>
        <xdr:cNvSpPr txBox="1">
          <a:spLocks noChangeArrowheads="1"/>
        </xdr:cNvSpPr>
      </xdr:nvSpPr>
      <xdr:spPr bwMode="auto">
        <a:xfrm>
          <a:off x="9831929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50" name="Text Box 8">
          <a:hlinkClick xmlns:r="http://schemas.openxmlformats.org/officeDocument/2006/relationships" r:id="rId7"/>
          <a:extLst>
            <a:ext uri="{FF2B5EF4-FFF2-40B4-BE49-F238E27FC236}">
              <a16:creationId xmlns:a16="http://schemas.microsoft.com/office/drawing/2014/main" id="{95578BDF-8AD6-4B26-9238-25F305DEF242}"/>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51" name="Text Box 8">
          <a:hlinkClick xmlns:r="http://schemas.openxmlformats.org/officeDocument/2006/relationships" r:id="rId7"/>
          <a:extLst>
            <a:ext uri="{FF2B5EF4-FFF2-40B4-BE49-F238E27FC236}">
              <a16:creationId xmlns:a16="http://schemas.microsoft.com/office/drawing/2014/main" id="{F10FA4BB-E166-46DF-A739-C3163F7784CC}"/>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52" name="Text Box 8">
          <a:hlinkClick xmlns:r="http://schemas.openxmlformats.org/officeDocument/2006/relationships" r:id="rId7"/>
          <a:extLst>
            <a:ext uri="{FF2B5EF4-FFF2-40B4-BE49-F238E27FC236}">
              <a16:creationId xmlns:a16="http://schemas.microsoft.com/office/drawing/2014/main" id="{D143A9A0-5644-4A61-8FC9-BB9D92CA8457}"/>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53" name="Text Box 8">
          <a:hlinkClick xmlns:r="http://schemas.openxmlformats.org/officeDocument/2006/relationships" r:id="rId7"/>
          <a:extLst>
            <a:ext uri="{FF2B5EF4-FFF2-40B4-BE49-F238E27FC236}">
              <a16:creationId xmlns:a16="http://schemas.microsoft.com/office/drawing/2014/main" id="{BB5F008D-BC56-4116-B887-2452AA70A32E}"/>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54" name="Text Box 8">
          <a:hlinkClick xmlns:r="http://schemas.openxmlformats.org/officeDocument/2006/relationships" r:id="rId7"/>
          <a:extLst>
            <a:ext uri="{FF2B5EF4-FFF2-40B4-BE49-F238E27FC236}">
              <a16:creationId xmlns:a16="http://schemas.microsoft.com/office/drawing/2014/main" id="{6944D22F-4AAF-4AB4-9F3C-12C590E3C5FF}"/>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55" name="Text Box 8">
          <a:hlinkClick xmlns:r="http://schemas.openxmlformats.org/officeDocument/2006/relationships" r:id="rId7"/>
          <a:extLst>
            <a:ext uri="{FF2B5EF4-FFF2-40B4-BE49-F238E27FC236}">
              <a16:creationId xmlns:a16="http://schemas.microsoft.com/office/drawing/2014/main" id="{BC352A64-5ED3-4A47-B901-2AD8CC39A0F9}"/>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56" name="Text Box 8">
          <a:hlinkClick xmlns:r="http://schemas.openxmlformats.org/officeDocument/2006/relationships" r:id="rId7"/>
          <a:extLst>
            <a:ext uri="{FF2B5EF4-FFF2-40B4-BE49-F238E27FC236}">
              <a16:creationId xmlns:a16="http://schemas.microsoft.com/office/drawing/2014/main" id="{79D97AA2-DC40-4278-BDC8-7BE91C11351C}"/>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57" name="Text Box 8">
          <a:hlinkClick xmlns:r="http://schemas.openxmlformats.org/officeDocument/2006/relationships" r:id="rId7"/>
          <a:extLst>
            <a:ext uri="{FF2B5EF4-FFF2-40B4-BE49-F238E27FC236}">
              <a16:creationId xmlns:a16="http://schemas.microsoft.com/office/drawing/2014/main" id="{F52298EB-2725-4DEF-84A7-E773D937AEDC}"/>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58" name="Text Box 8">
          <a:hlinkClick xmlns:r="http://schemas.openxmlformats.org/officeDocument/2006/relationships" r:id="rId7"/>
          <a:extLst>
            <a:ext uri="{FF2B5EF4-FFF2-40B4-BE49-F238E27FC236}">
              <a16:creationId xmlns:a16="http://schemas.microsoft.com/office/drawing/2014/main" id="{5F6F9C3D-2FFF-4DBD-B267-86FB49338E6B}"/>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59" name="Text Box 8">
          <a:hlinkClick xmlns:r="http://schemas.openxmlformats.org/officeDocument/2006/relationships" r:id="rId7"/>
          <a:extLst>
            <a:ext uri="{FF2B5EF4-FFF2-40B4-BE49-F238E27FC236}">
              <a16:creationId xmlns:a16="http://schemas.microsoft.com/office/drawing/2014/main" id="{FABF06E6-4B5F-40DD-9A49-6DDAEFF2E598}"/>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60" name="Text Box 8">
          <a:hlinkClick xmlns:r="http://schemas.openxmlformats.org/officeDocument/2006/relationships" r:id="rId7"/>
          <a:extLst>
            <a:ext uri="{FF2B5EF4-FFF2-40B4-BE49-F238E27FC236}">
              <a16:creationId xmlns:a16="http://schemas.microsoft.com/office/drawing/2014/main" id="{BB1548C7-F9AC-4190-B22E-F24911320422}"/>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61" name="Text Box 8">
          <a:hlinkClick xmlns:r="http://schemas.openxmlformats.org/officeDocument/2006/relationships" r:id="rId7"/>
          <a:extLst>
            <a:ext uri="{FF2B5EF4-FFF2-40B4-BE49-F238E27FC236}">
              <a16:creationId xmlns:a16="http://schemas.microsoft.com/office/drawing/2014/main" id="{3A616FCD-A66F-42EA-87DD-FCBBCB2B320F}"/>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62" name="Text Box 8">
          <a:hlinkClick xmlns:r="http://schemas.openxmlformats.org/officeDocument/2006/relationships" r:id="rId7"/>
          <a:extLst>
            <a:ext uri="{FF2B5EF4-FFF2-40B4-BE49-F238E27FC236}">
              <a16:creationId xmlns:a16="http://schemas.microsoft.com/office/drawing/2014/main" id="{EECDD214-7730-4470-808F-F14EB6504D23}"/>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63" name="Text Box 8">
          <a:hlinkClick xmlns:r="http://schemas.openxmlformats.org/officeDocument/2006/relationships" r:id="rId7"/>
          <a:extLst>
            <a:ext uri="{FF2B5EF4-FFF2-40B4-BE49-F238E27FC236}">
              <a16:creationId xmlns:a16="http://schemas.microsoft.com/office/drawing/2014/main" id="{F2FEC9D0-6BA0-4906-8189-F0737D8C6165}"/>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64" name="Text Box 8">
          <a:hlinkClick xmlns:r="http://schemas.openxmlformats.org/officeDocument/2006/relationships" r:id="rId7"/>
          <a:extLst>
            <a:ext uri="{FF2B5EF4-FFF2-40B4-BE49-F238E27FC236}">
              <a16:creationId xmlns:a16="http://schemas.microsoft.com/office/drawing/2014/main" id="{136E153C-BA7D-418F-A768-1CF4E2139ED0}"/>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65" name="Text Box 8">
          <a:hlinkClick xmlns:r="http://schemas.openxmlformats.org/officeDocument/2006/relationships" r:id="rId7"/>
          <a:extLst>
            <a:ext uri="{FF2B5EF4-FFF2-40B4-BE49-F238E27FC236}">
              <a16:creationId xmlns:a16="http://schemas.microsoft.com/office/drawing/2014/main" id="{346EDD36-D3C0-4ACC-8307-35CEF945A70E}"/>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66" name="Text Box 8">
          <a:hlinkClick xmlns:r="http://schemas.openxmlformats.org/officeDocument/2006/relationships" r:id="rId7"/>
          <a:extLst>
            <a:ext uri="{FF2B5EF4-FFF2-40B4-BE49-F238E27FC236}">
              <a16:creationId xmlns:a16="http://schemas.microsoft.com/office/drawing/2014/main" id="{5EAD4199-2442-4BC2-9ADB-BCDF64DCE8EE}"/>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67" name="Text Box 8">
          <a:hlinkClick xmlns:r="http://schemas.openxmlformats.org/officeDocument/2006/relationships" r:id="rId7"/>
          <a:extLst>
            <a:ext uri="{FF2B5EF4-FFF2-40B4-BE49-F238E27FC236}">
              <a16:creationId xmlns:a16="http://schemas.microsoft.com/office/drawing/2014/main" id="{3F169A83-BA9D-424D-A83B-A037AD619415}"/>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68" name="Text Box 8">
          <a:hlinkClick xmlns:r="http://schemas.openxmlformats.org/officeDocument/2006/relationships" r:id="rId7"/>
          <a:extLst>
            <a:ext uri="{FF2B5EF4-FFF2-40B4-BE49-F238E27FC236}">
              <a16:creationId xmlns:a16="http://schemas.microsoft.com/office/drawing/2014/main" id="{E0DC0263-0073-4853-B574-FBD48AAAC2D1}"/>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69" name="Text Box 8">
          <a:hlinkClick xmlns:r="http://schemas.openxmlformats.org/officeDocument/2006/relationships" r:id="rId7"/>
          <a:extLst>
            <a:ext uri="{FF2B5EF4-FFF2-40B4-BE49-F238E27FC236}">
              <a16:creationId xmlns:a16="http://schemas.microsoft.com/office/drawing/2014/main" id="{CDBD64A6-339F-417F-805D-73EFB3165B30}"/>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70" name="Text Box 8">
          <a:hlinkClick xmlns:r="http://schemas.openxmlformats.org/officeDocument/2006/relationships" r:id="rId7"/>
          <a:extLst>
            <a:ext uri="{FF2B5EF4-FFF2-40B4-BE49-F238E27FC236}">
              <a16:creationId xmlns:a16="http://schemas.microsoft.com/office/drawing/2014/main" id="{1B5946BA-CFA5-4DD7-8ACF-8FD6F2AF03B1}"/>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71" name="Text Box 8">
          <a:hlinkClick xmlns:r="http://schemas.openxmlformats.org/officeDocument/2006/relationships" r:id="rId7"/>
          <a:extLst>
            <a:ext uri="{FF2B5EF4-FFF2-40B4-BE49-F238E27FC236}">
              <a16:creationId xmlns:a16="http://schemas.microsoft.com/office/drawing/2014/main" id="{EC7A068E-9AE2-4DF5-A0F9-220478434418}"/>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72" name="Text Box 8">
          <a:hlinkClick xmlns:r="http://schemas.openxmlformats.org/officeDocument/2006/relationships" r:id="rId7"/>
          <a:extLst>
            <a:ext uri="{FF2B5EF4-FFF2-40B4-BE49-F238E27FC236}">
              <a16:creationId xmlns:a16="http://schemas.microsoft.com/office/drawing/2014/main" id="{E4D12BFF-935E-4922-8BF8-FDDD25DB56B0}"/>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73" name="Text Box 8">
          <a:hlinkClick xmlns:r="http://schemas.openxmlformats.org/officeDocument/2006/relationships" r:id="rId7"/>
          <a:extLst>
            <a:ext uri="{FF2B5EF4-FFF2-40B4-BE49-F238E27FC236}">
              <a16:creationId xmlns:a16="http://schemas.microsoft.com/office/drawing/2014/main" id="{31B18283-BDDD-488D-9EFF-F04B9653F5B6}"/>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74" name="Text Box 8">
          <a:hlinkClick xmlns:r="http://schemas.openxmlformats.org/officeDocument/2006/relationships" r:id="rId7"/>
          <a:extLst>
            <a:ext uri="{FF2B5EF4-FFF2-40B4-BE49-F238E27FC236}">
              <a16:creationId xmlns:a16="http://schemas.microsoft.com/office/drawing/2014/main" id="{5254309C-A562-4A6B-967F-23DE9449DC45}"/>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75" name="Text Box 8">
          <a:hlinkClick xmlns:r="http://schemas.openxmlformats.org/officeDocument/2006/relationships" r:id="rId7"/>
          <a:extLst>
            <a:ext uri="{FF2B5EF4-FFF2-40B4-BE49-F238E27FC236}">
              <a16:creationId xmlns:a16="http://schemas.microsoft.com/office/drawing/2014/main" id="{26554D13-C8F2-42EC-8165-F24C45E4EA1D}"/>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76" name="Text Box 8">
          <a:hlinkClick xmlns:r="http://schemas.openxmlformats.org/officeDocument/2006/relationships" r:id="rId7"/>
          <a:extLst>
            <a:ext uri="{FF2B5EF4-FFF2-40B4-BE49-F238E27FC236}">
              <a16:creationId xmlns:a16="http://schemas.microsoft.com/office/drawing/2014/main" id="{4A487701-9844-44D8-9D83-AC79C6561B3F}"/>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77" name="Text Box 8">
          <a:hlinkClick xmlns:r="http://schemas.openxmlformats.org/officeDocument/2006/relationships" r:id="rId7"/>
          <a:extLst>
            <a:ext uri="{FF2B5EF4-FFF2-40B4-BE49-F238E27FC236}">
              <a16:creationId xmlns:a16="http://schemas.microsoft.com/office/drawing/2014/main" id="{256D5DFF-D660-4EBF-A08F-1329FE7DD9B6}"/>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78" name="Text Box 8">
          <a:hlinkClick xmlns:r="http://schemas.openxmlformats.org/officeDocument/2006/relationships" r:id="rId7"/>
          <a:extLst>
            <a:ext uri="{FF2B5EF4-FFF2-40B4-BE49-F238E27FC236}">
              <a16:creationId xmlns:a16="http://schemas.microsoft.com/office/drawing/2014/main" id="{2A298A40-BA53-4749-9528-08E965FB1252}"/>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79" name="Text Box 8">
          <a:hlinkClick xmlns:r="http://schemas.openxmlformats.org/officeDocument/2006/relationships" r:id="rId7"/>
          <a:extLst>
            <a:ext uri="{FF2B5EF4-FFF2-40B4-BE49-F238E27FC236}">
              <a16:creationId xmlns:a16="http://schemas.microsoft.com/office/drawing/2014/main" id="{7E7F2148-31D3-44C6-B384-6D030CCE353F}"/>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80" name="Text Box 8">
          <a:hlinkClick xmlns:r="http://schemas.openxmlformats.org/officeDocument/2006/relationships" r:id="rId7"/>
          <a:extLst>
            <a:ext uri="{FF2B5EF4-FFF2-40B4-BE49-F238E27FC236}">
              <a16:creationId xmlns:a16="http://schemas.microsoft.com/office/drawing/2014/main" id="{E8D02589-3481-406F-89EE-4305C1CC5934}"/>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81" name="Text Box 8">
          <a:hlinkClick xmlns:r="http://schemas.openxmlformats.org/officeDocument/2006/relationships" r:id="rId7"/>
          <a:extLst>
            <a:ext uri="{FF2B5EF4-FFF2-40B4-BE49-F238E27FC236}">
              <a16:creationId xmlns:a16="http://schemas.microsoft.com/office/drawing/2014/main" id="{AA46196A-CC55-4E4B-B64C-7C71851745C2}"/>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82" name="Text Box 8">
          <a:hlinkClick xmlns:r="http://schemas.openxmlformats.org/officeDocument/2006/relationships" r:id="rId7"/>
          <a:extLst>
            <a:ext uri="{FF2B5EF4-FFF2-40B4-BE49-F238E27FC236}">
              <a16:creationId xmlns:a16="http://schemas.microsoft.com/office/drawing/2014/main" id="{FF064085-FBEB-4D4D-B084-53DEA9C00A79}"/>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83" name="Text Box 8">
          <a:hlinkClick xmlns:r="http://schemas.openxmlformats.org/officeDocument/2006/relationships" r:id="rId7"/>
          <a:extLst>
            <a:ext uri="{FF2B5EF4-FFF2-40B4-BE49-F238E27FC236}">
              <a16:creationId xmlns:a16="http://schemas.microsoft.com/office/drawing/2014/main" id="{7E3A2F41-1DC8-4911-B2D5-36E97F821837}"/>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84" name="Text Box 8">
          <a:hlinkClick xmlns:r="http://schemas.openxmlformats.org/officeDocument/2006/relationships" r:id="rId7"/>
          <a:extLst>
            <a:ext uri="{FF2B5EF4-FFF2-40B4-BE49-F238E27FC236}">
              <a16:creationId xmlns:a16="http://schemas.microsoft.com/office/drawing/2014/main" id="{E829DD83-61E4-4BA0-8DB0-EA50612ED4A1}"/>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85" name="Text Box 8">
          <a:hlinkClick xmlns:r="http://schemas.openxmlformats.org/officeDocument/2006/relationships" r:id="rId7"/>
          <a:extLst>
            <a:ext uri="{FF2B5EF4-FFF2-40B4-BE49-F238E27FC236}">
              <a16:creationId xmlns:a16="http://schemas.microsoft.com/office/drawing/2014/main" id="{46C85A5C-E270-43BC-BC9E-65A799F94CB0}"/>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86" name="Text Box 8">
          <a:hlinkClick xmlns:r="http://schemas.openxmlformats.org/officeDocument/2006/relationships" r:id="rId7"/>
          <a:extLst>
            <a:ext uri="{FF2B5EF4-FFF2-40B4-BE49-F238E27FC236}">
              <a16:creationId xmlns:a16="http://schemas.microsoft.com/office/drawing/2014/main" id="{59B16439-B3C6-4955-83C2-3FF159A6191D}"/>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87" name="Text Box 8">
          <a:hlinkClick xmlns:r="http://schemas.openxmlformats.org/officeDocument/2006/relationships" r:id="rId7"/>
          <a:extLst>
            <a:ext uri="{FF2B5EF4-FFF2-40B4-BE49-F238E27FC236}">
              <a16:creationId xmlns:a16="http://schemas.microsoft.com/office/drawing/2014/main" id="{D5423E6B-5160-4ACE-A526-A30825E4194C}"/>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88" name="Text Box 8">
          <a:hlinkClick xmlns:r="http://schemas.openxmlformats.org/officeDocument/2006/relationships" r:id="rId7"/>
          <a:extLst>
            <a:ext uri="{FF2B5EF4-FFF2-40B4-BE49-F238E27FC236}">
              <a16:creationId xmlns:a16="http://schemas.microsoft.com/office/drawing/2014/main" id="{C66E156F-84E0-4C66-A783-AF6973EA7C25}"/>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89" name="Text Box 8">
          <a:hlinkClick xmlns:r="http://schemas.openxmlformats.org/officeDocument/2006/relationships" r:id="rId7"/>
          <a:extLst>
            <a:ext uri="{FF2B5EF4-FFF2-40B4-BE49-F238E27FC236}">
              <a16:creationId xmlns:a16="http://schemas.microsoft.com/office/drawing/2014/main" id="{571A631A-27DF-4950-B2B9-1366FED671FC}"/>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0" name="Text Box 8">
          <a:hlinkClick xmlns:r="http://schemas.openxmlformats.org/officeDocument/2006/relationships" r:id="rId7"/>
          <a:extLst>
            <a:ext uri="{FF2B5EF4-FFF2-40B4-BE49-F238E27FC236}">
              <a16:creationId xmlns:a16="http://schemas.microsoft.com/office/drawing/2014/main" id="{C9A49289-691A-4D3C-87E3-57C112B1C860}"/>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1" name="Text Box 8">
          <a:hlinkClick xmlns:r="http://schemas.openxmlformats.org/officeDocument/2006/relationships" r:id="rId7"/>
          <a:extLst>
            <a:ext uri="{FF2B5EF4-FFF2-40B4-BE49-F238E27FC236}">
              <a16:creationId xmlns:a16="http://schemas.microsoft.com/office/drawing/2014/main" id="{AC88EF69-93AF-4CD0-88C7-82ACBE580BAA}"/>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2" name="Text Box 8">
          <a:hlinkClick xmlns:r="http://schemas.openxmlformats.org/officeDocument/2006/relationships" r:id="rId7"/>
          <a:extLst>
            <a:ext uri="{FF2B5EF4-FFF2-40B4-BE49-F238E27FC236}">
              <a16:creationId xmlns:a16="http://schemas.microsoft.com/office/drawing/2014/main" id="{BD183EC1-124A-4405-954A-DB40FDBDC1A9}"/>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3" name="Text Box 8">
          <a:hlinkClick xmlns:r="http://schemas.openxmlformats.org/officeDocument/2006/relationships" r:id="rId7"/>
          <a:extLst>
            <a:ext uri="{FF2B5EF4-FFF2-40B4-BE49-F238E27FC236}">
              <a16:creationId xmlns:a16="http://schemas.microsoft.com/office/drawing/2014/main" id="{68B92EAF-8B57-4FB7-B714-4FB70A9A049F}"/>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4" name="Text Box 8">
          <a:hlinkClick xmlns:r="http://schemas.openxmlformats.org/officeDocument/2006/relationships" r:id="rId7"/>
          <a:extLst>
            <a:ext uri="{FF2B5EF4-FFF2-40B4-BE49-F238E27FC236}">
              <a16:creationId xmlns:a16="http://schemas.microsoft.com/office/drawing/2014/main" id="{40F62571-4B0B-455F-8329-EA1FBAE2FFE5}"/>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5" name="Text Box 8">
          <a:hlinkClick xmlns:r="http://schemas.openxmlformats.org/officeDocument/2006/relationships" r:id="rId7"/>
          <a:extLst>
            <a:ext uri="{FF2B5EF4-FFF2-40B4-BE49-F238E27FC236}">
              <a16:creationId xmlns:a16="http://schemas.microsoft.com/office/drawing/2014/main" id="{9C340CF3-B972-47A8-BB0F-7CBF16FA6A81}"/>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6" name="Text Box 8">
          <a:hlinkClick xmlns:r="http://schemas.openxmlformats.org/officeDocument/2006/relationships" r:id="rId7"/>
          <a:extLst>
            <a:ext uri="{FF2B5EF4-FFF2-40B4-BE49-F238E27FC236}">
              <a16:creationId xmlns:a16="http://schemas.microsoft.com/office/drawing/2014/main" id="{DBEA9FFC-7238-4D86-B3A7-C501C1EE603B}"/>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7" name="Text Box 8">
          <a:hlinkClick xmlns:r="http://schemas.openxmlformats.org/officeDocument/2006/relationships" r:id="rId7"/>
          <a:extLst>
            <a:ext uri="{FF2B5EF4-FFF2-40B4-BE49-F238E27FC236}">
              <a16:creationId xmlns:a16="http://schemas.microsoft.com/office/drawing/2014/main" id="{BAE10872-0E51-403C-B512-14B4FA485B03}"/>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8" name="Text Box 8">
          <a:hlinkClick xmlns:r="http://schemas.openxmlformats.org/officeDocument/2006/relationships" r:id="rId7"/>
          <a:extLst>
            <a:ext uri="{FF2B5EF4-FFF2-40B4-BE49-F238E27FC236}">
              <a16:creationId xmlns:a16="http://schemas.microsoft.com/office/drawing/2014/main" id="{3CD00924-4242-4F7B-AF67-EEA537B72E9C}"/>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9" name="Text Box 8">
          <a:hlinkClick xmlns:r="http://schemas.openxmlformats.org/officeDocument/2006/relationships" r:id="rId7"/>
          <a:extLst>
            <a:ext uri="{FF2B5EF4-FFF2-40B4-BE49-F238E27FC236}">
              <a16:creationId xmlns:a16="http://schemas.microsoft.com/office/drawing/2014/main" id="{41E72802-221A-4A58-ABC6-137EBB6606DD}"/>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00" name="Text Box 8">
          <a:hlinkClick xmlns:r="http://schemas.openxmlformats.org/officeDocument/2006/relationships" r:id="rId7"/>
          <a:extLst>
            <a:ext uri="{FF2B5EF4-FFF2-40B4-BE49-F238E27FC236}">
              <a16:creationId xmlns:a16="http://schemas.microsoft.com/office/drawing/2014/main" id="{391912AA-7CDC-429F-9013-DA167A3AC678}"/>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01" name="Text Box 8">
          <a:hlinkClick xmlns:r="http://schemas.openxmlformats.org/officeDocument/2006/relationships" r:id="rId7"/>
          <a:extLst>
            <a:ext uri="{FF2B5EF4-FFF2-40B4-BE49-F238E27FC236}">
              <a16:creationId xmlns:a16="http://schemas.microsoft.com/office/drawing/2014/main" id="{0EC5FF92-57D8-4EFD-8E4D-3507F5655E7B}"/>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02" name="Text Box 8">
          <a:hlinkClick xmlns:r="http://schemas.openxmlformats.org/officeDocument/2006/relationships" r:id="rId7"/>
          <a:extLst>
            <a:ext uri="{FF2B5EF4-FFF2-40B4-BE49-F238E27FC236}">
              <a16:creationId xmlns:a16="http://schemas.microsoft.com/office/drawing/2014/main" id="{590DBC67-8176-4017-BBE6-4E71850E4919}"/>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03" name="Text Box 8">
          <a:hlinkClick xmlns:r="http://schemas.openxmlformats.org/officeDocument/2006/relationships" r:id="rId7"/>
          <a:extLst>
            <a:ext uri="{FF2B5EF4-FFF2-40B4-BE49-F238E27FC236}">
              <a16:creationId xmlns:a16="http://schemas.microsoft.com/office/drawing/2014/main" id="{E8B2DA5B-35EC-4266-8FB5-3F65F2F3FAF3}"/>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04" name="Text Box 8">
          <a:hlinkClick xmlns:r="http://schemas.openxmlformats.org/officeDocument/2006/relationships" r:id="rId7"/>
          <a:extLst>
            <a:ext uri="{FF2B5EF4-FFF2-40B4-BE49-F238E27FC236}">
              <a16:creationId xmlns:a16="http://schemas.microsoft.com/office/drawing/2014/main" id="{50D91E9A-2F65-40DF-9F08-D95FF8A519A6}"/>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05" name="Text Box 8">
          <a:hlinkClick xmlns:r="http://schemas.openxmlformats.org/officeDocument/2006/relationships" r:id="rId7"/>
          <a:extLst>
            <a:ext uri="{FF2B5EF4-FFF2-40B4-BE49-F238E27FC236}">
              <a16:creationId xmlns:a16="http://schemas.microsoft.com/office/drawing/2014/main" id="{3FF4B4C2-CD24-4A4D-A291-2CBD0645AE94}"/>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06" name="Text Box 8">
          <a:hlinkClick xmlns:r="http://schemas.openxmlformats.org/officeDocument/2006/relationships" r:id="rId7"/>
          <a:extLst>
            <a:ext uri="{FF2B5EF4-FFF2-40B4-BE49-F238E27FC236}">
              <a16:creationId xmlns:a16="http://schemas.microsoft.com/office/drawing/2014/main" id="{30EA9F6F-0503-4C03-87E4-8764E3D62AD7}"/>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07" name="Text Box 8">
          <a:hlinkClick xmlns:r="http://schemas.openxmlformats.org/officeDocument/2006/relationships" r:id="rId7"/>
          <a:extLst>
            <a:ext uri="{FF2B5EF4-FFF2-40B4-BE49-F238E27FC236}">
              <a16:creationId xmlns:a16="http://schemas.microsoft.com/office/drawing/2014/main" id="{2BAF7B33-0404-424A-B523-1623B2029453}"/>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08" name="Text Box 8">
          <a:hlinkClick xmlns:r="http://schemas.openxmlformats.org/officeDocument/2006/relationships" r:id="rId7"/>
          <a:extLst>
            <a:ext uri="{FF2B5EF4-FFF2-40B4-BE49-F238E27FC236}">
              <a16:creationId xmlns:a16="http://schemas.microsoft.com/office/drawing/2014/main" id="{439C7236-6F37-4471-B5C7-8915E132C0A1}"/>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09" name="Text Box 8">
          <a:hlinkClick xmlns:r="http://schemas.openxmlformats.org/officeDocument/2006/relationships" r:id="rId7"/>
          <a:extLst>
            <a:ext uri="{FF2B5EF4-FFF2-40B4-BE49-F238E27FC236}">
              <a16:creationId xmlns:a16="http://schemas.microsoft.com/office/drawing/2014/main" id="{27126556-7B68-4347-983E-A57D1824B962}"/>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10" name="Text Box 8">
          <a:hlinkClick xmlns:r="http://schemas.openxmlformats.org/officeDocument/2006/relationships" r:id="rId7"/>
          <a:extLst>
            <a:ext uri="{FF2B5EF4-FFF2-40B4-BE49-F238E27FC236}">
              <a16:creationId xmlns:a16="http://schemas.microsoft.com/office/drawing/2014/main" id="{C513529B-46E4-4E89-993F-CB6454936B1E}"/>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11" name="Text Box 8">
          <a:hlinkClick xmlns:r="http://schemas.openxmlformats.org/officeDocument/2006/relationships" r:id="rId7"/>
          <a:extLst>
            <a:ext uri="{FF2B5EF4-FFF2-40B4-BE49-F238E27FC236}">
              <a16:creationId xmlns:a16="http://schemas.microsoft.com/office/drawing/2014/main" id="{52451798-0A0E-4ECE-9D96-4D5B4325CCFC}"/>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12" name="Text Box 8">
          <a:hlinkClick xmlns:r="http://schemas.openxmlformats.org/officeDocument/2006/relationships" r:id="rId7"/>
          <a:extLst>
            <a:ext uri="{FF2B5EF4-FFF2-40B4-BE49-F238E27FC236}">
              <a16:creationId xmlns:a16="http://schemas.microsoft.com/office/drawing/2014/main" id="{B16A5F37-EFFF-4C7E-B436-F839F38741D3}"/>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13" name="Text Box 8">
          <a:hlinkClick xmlns:r="http://schemas.openxmlformats.org/officeDocument/2006/relationships" r:id="rId7"/>
          <a:extLst>
            <a:ext uri="{FF2B5EF4-FFF2-40B4-BE49-F238E27FC236}">
              <a16:creationId xmlns:a16="http://schemas.microsoft.com/office/drawing/2014/main" id="{24191400-ECA5-4A4D-A876-7691CD5B7AC3}"/>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14" name="Text Box 8">
          <a:hlinkClick xmlns:r="http://schemas.openxmlformats.org/officeDocument/2006/relationships" r:id="rId7"/>
          <a:extLst>
            <a:ext uri="{FF2B5EF4-FFF2-40B4-BE49-F238E27FC236}">
              <a16:creationId xmlns:a16="http://schemas.microsoft.com/office/drawing/2014/main" id="{777DCAB6-6D2F-4077-9C32-2C2D5A49EE92}"/>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15" name="Text Box 8">
          <a:hlinkClick xmlns:r="http://schemas.openxmlformats.org/officeDocument/2006/relationships" r:id="rId7"/>
          <a:extLst>
            <a:ext uri="{FF2B5EF4-FFF2-40B4-BE49-F238E27FC236}">
              <a16:creationId xmlns:a16="http://schemas.microsoft.com/office/drawing/2014/main" id="{3B71A10F-B2C5-41B2-9F33-BA48AAAA144B}"/>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16" name="Text Box 8">
          <a:hlinkClick xmlns:r="http://schemas.openxmlformats.org/officeDocument/2006/relationships" r:id="rId7"/>
          <a:extLst>
            <a:ext uri="{FF2B5EF4-FFF2-40B4-BE49-F238E27FC236}">
              <a16:creationId xmlns:a16="http://schemas.microsoft.com/office/drawing/2014/main" id="{46E73604-2997-4B85-8A40-401E2AB45F06}"/>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17" name="Text Box 8">
          <a:hlinkClick xmlns:r="http://schemas.openxmlformats.org/officeDocument/2006/relationships" r:id="rId7"/>
          <a:extLst>
            <a:ext uri="{FF2B5EF4-FFF2-40B4-BE49-F238E27FC236}">
              <a16:creationId xmlns:a16="http://schemas.microsoft.com/office/drawing/2014/main" id="{53CF2B4E-0390-48E2-86A0-EEB6B27B4A30}"/>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18" name="Text Box 8">
          <a:hlinkClick xmlns:r="http://schemas.openxmlformats.org/officeDocument/2006/relationships" r:id="rId7"/>
          <a:extLst>
            <a:ext uri="{FF2B5EF4-FFF2-40B4-BE49-F238E27FC236}">
              <a16:creationId xmlns:a16="http://schemas.microsoft.com/office/drawing/2014/main" id="{9FA5484B-2D08-44D8-9C12-80B341E1DBDB}"/>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19" name="Text Box 8">
          <a:hlinkClick xmlns:r="http://schemas.openxmlformats.org/officeDocument/2006/relationships" r:id="rId7"/>
          <a:extLst>
            <a:ext uri="{FF2B5EF4-FFF2-40B4-BE49-F238E27FC236}">
              <a16:creationId xmlns:a16="http://schemas.microsoft.com/office/drawing/2014/main" id="{1E15897B-1362-4809-862E-FCB209F82754}"/>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20" name="Text Box 8">
          <a:hlinkClick xmlns:r="http://schemas.openxmlformats.org/officeDocument/2006/relationships" r:id="rId7"/>
          <a:extLst>
            <a:ext uri="{FF2B5EF4-FFF2-40B4-BE49-F238E27FC236}">
              <a16:creationId xmlns:a16="http://schemas.microsoft.com/office/drawing/2014/main" id="{33CF85E0-7DD0-4E0C-A502-F3A8D5C8494D}"/>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21" name="Text Box 8">
          <a:hlinkClick xmlns:r="http://schemas.openxmlformats.org/officeDocument/2006/relationships" r:id="rId7"/>
          <a:extLst>
            <a:ext uri="{FF2B5EF4-FFF2-40B4-BE49-F238E27FC236}">
              <a16:creationId xmlns:a16="http://schemas.microsoft.com/office/drawing/2014/main" id="{7F9F106B-ADFE-451F-8E9E-5AABFFC900B3}"/>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22" name="Text Box 8">
          <a:hlinkClick xmlns:r="http://schemas.openxmlformats.org/officeDocument/2006/relationships" r:id="rId7"/>
          <a:extLst>
            <a:ext uri="{FF2B5EF4-FFF2-40B4-BE49-F238E27FC236}">
              <a16:creationId xmlns:a16="http://schemas.microsoft.com/office/drawing/2014/main" id="{5074008B-1C9C-4FCA-8384-002BFB283D82}"/>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23" name="Text Box 8">
          <a:hlinkClick xmlns:r="http://schemas.openxmlformats.org/officeDocument/2006/relationships" r:id="rId7"/>
          <a:extLst>
            <a:ext uri="{FF2B5EF4-FFF2-40B4-BE49-F238E27FC236}">
              <a16:creationId xmlns:a16="http://schemas.microsoft.com/office/drawing/2014/main" id="{85451061-FF3D-4664-AD75-0F8C790F365E}"/>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24" name="Text Box 8">
          <a:hlinkClick xmlns:r="http://schemas.openxmlformats.org/officeDocument/2006/relationships" r:id="rId7"/>
          <a:extLst>
            <a:ext uri="{FF2B5EF4-FFF2-40B4-BE49-F238E27FC236}">
              <a16:creationId xmlns:a16="http://schemas.microsoft.com/office/drawing/2014/main" id="{8A17AD8C-8871-45CF-95DC-E424B2DA2793}"/>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25" name="Text Box 8">
          <a:hlinkClick xmlns:r="http://schemas.openxmlformats.org/officeDocument/2006/relationships" r:id="rId7"/>
          <a:extLst>
            <a:ext uri="{FF2B5EF4-FFF2-40B4-BE49-F238E27FC236}">
              <a16:creationId xmlns:a16="http://schemas.microsoft.com/office/drawing/2014/main" id="{BB9D7872-E0D6-414C-913A-D530540654C7}"/>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26" name="Text Box 8">
          <a:hlinkClick xmlns:r="http://schemas.openxmlformats.org/officeDocument/2006/relationships" r:id="rId7"/>
          <a:extLst>
            <a:ext uri="{FF2B5EF4-FFF2-40B4-BE49-F238E27FC236}">
              <a16:creationId xmlns:a16="http://schemas.microsoft.com/office/drawing/2014/main" id="{C54F3231-6F76-4A79-B86A-B7AEA9B0EF3A}"/>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27" name="Text Box 8">
          <a:hlinkClick xmlns:r="http://schemas.openxmlformats.org/officeDocument/2006/relationships" r:id="rId7"/>
          <a:extLst>
            <a:ext uri="{FF2B5EF4-FFF2-40B4-BE49-F238E27FC236}">
              <a16:creationId xmlns:a16="http://schemas.microsoft.com/office/drawing/2014/main" id="{A125A5AB-1217-4E06-B0EC-6F52BF573B45}"/>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28" name="Text Box 8">
          <a:hlinkClick xmlns:r="http://schemas.openxmlformats.org/officeDocument/2006/relationships" r:id="rId7"/>
          <a:extLst>
            <a:ext uri="{FF2B5EF4-FFF2-40B4-BE49-F238E27FC236}">
              <a16:creationId xmlns:a16="http://schemas.microsoft.com/office/drawing/2014/main" id="{ACF83A7D-2E33-4B8E-B170-9FCCC24C2050}"/>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29" name="Text Box 8">
          <a:hlinkClick xmlns:r="http://schemas.openxmlformats.org/officeDocument/2006/relationships" r:id="rId7"/>
          <a:extLst>
            <a:ext uri="{FF2B5EF4-FFF2-40B4-BE49-F238E27FC236}">
              <a16:creationId xmlns:a16="http://schemas.microsoft.com/office/drawing/2014/main" id="{558AF580-529D-455F-8641-24E408BB8474}"/>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30" name="Text Box 8">
          <a:hlinkClick xmlns:r="http://schemas.openxmlformats.org/officeDocument/2006/relationships" r:id="rId7"/>
          <a:extLst>
            <a:ext uri="{FF2B5EF4-FFF2-40B4-BE49-F238E27FC236}">
              <a16:creationId xmlns:a16="http://schemas.microsoft.com/office/drawing/2014/main" id="{E97B5CC3-C717-4C29-887E-F3094DA153CE}"/>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31" name="Text Box 8">
          <a:hlinkClick xmlns:r="http://schemas.openxmlformats.org/officeDocument/2006/relationships" r:id="rId7"/>
          <a:extLst>
            <a:ext uri="{FF2B5EF4-FFF2-40B4-BE49-F238E27FC236}">
              <a16:creationId xmlns:a16="http://schemas.microsoft.com/office/drawing/2014/main" id="{8C0A1C9B-E07B-42C9-B5FD-274D771010A9}"/>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32" name="Text Box 8">
          <a:hlinkClick xmlns:r="http://schemas.openxmlformats.org/officeDocument/2006/relationships" r:id="rId7"/>
          <a:extLst>
            <a:ext uri="{FF2B5EF4-FFF2-40B4-BE49-F238E27FC236}">
              <a16:creationId xmlns:a16="http://schemas.microsoft.com/office/drawing/2014/main" id="{AE82BD1C-5964-4027-9E7B-CA3D307D14DF}"/>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33" name="Text Box 8">
          <a:hlinkClick xmlns:r="http://schemas.openxmlformats.org/officeDocument/2006/relationships" r:id="rId7"/>
          <a:extLst>
            <a:ext uri="{FF2B5EF4-FFF2-40B4-BE49-F238E27FC236}">
              <a16:creationId xmlns:a16="http://schemas.microsoft.com/office/drawing/2014/main" id="{09B05922-B387-41EA-906F-B937FE5AA485}"/>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34" name="Text Box 8">
          <a:hlinkClick xmlns:r="http://schemas.openxmlformats.org/officeDocument/2006/relationships" r:id="rId7"/>
          <a:extLst>
            <a:ext uri="{FF2B5EF4-FFF2-40B4-BE49-F238E27FC236}">
              <a16:creationId xmlns:a16="http://schemas.microsoft.com/office/drawing/2014/main" id="{EC8096CC-2C6A-487A-BF43-F2856B4FC773}"/>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35" name="Text Box 8">
          <a:hlinkClick xmlns:r="http://schemas.openxmlformats.org/officeDocument/2006/relationships" r:id="rId7"/>
          <a:extLst>
            <a:ext uri="{FF2B5EF4-FFF2-40B4-BE49-F238E27FC236}">
              <a16:creationId xmlns:a16="http://schemas.microsoft.com/office/drawing/2014/main" id="{C9571E57-7FCF-461D-8A05-3B86BD122A26}"/>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36" name="Text Box 8">
          <a:hlinkClick xmlns:r="http://schemas.openxmlformats.org/officeDocument/2006/relationships" r:id="rId7"/>
          <a:extLst>
            <a:ext uri="{FF2B5EF4-FFF2-40B4-BE49-F238E27FC236}">
              <a16:creationId xmlns:a16="http://schemas.microsoft.com/office/drawing/2014/main" id="{9E336892-87EC-45FB-A239-56B0F7129D1D}"/>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37" name="Text Box 8">
          <a:hlinkClick xmlns:r="http://schemas.openxmlformats.org/officeDocument/2006/relationships" r:id="rId7"/>
          <a:extLst>
            <a:ext uri="{FF2B5EF4-FFF2-40B4-BE49-F238E27FC236}">
              <a16:creationId xmlns:a16="http://schemas.microsoft.com/office/drawing/2014/main" id="{975C56E7-C865-48A7-A5BE-58B5F5DC1E62}"/>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38" name="Text Box 8">
          <a:hlinkClick xmlns:r="http://schemas.openxmlformats.org/officeDocument/2006/relationships" r:id="rId7"/>
          <a:extLst>
            <a:ext uri="{FF2B5EF4-FFF2-40B4-BE49-F238E27FC236}">
              <a16:creationId xmlns:a16="http://schemas.microsoft.com/office/drawing/2014/main" id="{33D583D9-7821-463F-A3C6-9042114C82EF}"/>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39" name="Text Box 8">
          <a:hlinkClick xmlns:r="http://schemas.openxmlformats.org/officeDocument/2006/relationships" r:id="rId7"/>
          <a:extLst>
            <a:ext uri="{FF2B5EF4-FFF2-40B4-BE49-F238E27FC236}">
              <a16:creationId xmlns:a16="http://schemas.microsoft.com/office/drawing/2014/main" id="{55A3E14D-4669-4025-B34D-DBDA752D14B9}"/>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0" name="Text Box 8">
          <a:hlinkClick xmlns:r="http://schemas.openxmlformats.org/officeDocument/2006/relationships" r:id="rId7"/>
          <a:extLst>
            <a:ext uri="{FF2B5EF4-FFF2-40B4-BE49-F238E27FC236}">
              <a16:creationId xmlns:a16="http://schemas.microsoft.com/office/drawing/2014/main" id="{EB306FEB-765E-4933-B994-764625E3333F}"/>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1" name="Text Box 8">
          <a:hlinkClick xmlns:r="http://schemas.openxmlformats.org/officeDocument/2006/relationships" r:id="rId7"/>
          <a:extLst>
            <a:ext uri="{FF2B5EF4-FFF2-40B4-BE49-F238E27FC236}">
              <a16:creationId xmlns:a16="http://schemas.microsoft.com/office/drawing/2014/main" id="{49F95A81-8059-4D4F-B828-AF9DC901A6BF}"/>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2" name="Text Box 8">
          <a:hlinkClick xmlns:r="http://schemas.openxmlformats.org/officeDocument/2006/relationships" r:id="rId7"/>
          <a:extLst>
            <a:ext uri="{FF2B5EF4-FFF2-40B4-BE49-F238E27FC236}">
              <a16:creationId xmlns:a16="http://schemas.microsoft.com/office/drawing/2014/main" id="{5E156D55-681B-4A5B-B9D8-30FB2E4DD8B1}"/>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3" name="Text Box 8">
          <a:hlinkClick xmlns:r="http://schemas.openxmlformats.org/officeDocument/2006/relationships" r:id="rId7"/>
          <a:extLst>
            <a:ext uri="{FF2B5EF4-FFF2-40B4-BE49-F238E27FC236}">
              <a16:creationId xmlns:a16="http://schemas.microsoft.com/office/drawing/2014/main" id="{105DDC7E-0582-439C-A21C-329C5DA9ED8A}"/>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4" name="Text Box 8">
          <a:hlinkClick xmlns:r="http://schemas.openxmlformats.org/officeDocument/2006/relationships" r:id="rId7"/>
          <a:extLst>
            <a:ext uri="{FF2B5EF4-FFF2-40B4-BE49-F238E27FC236}">
              <a16:creationId xmlns:a16="http://schemas.microsoft.com/office/drawing/2014/main" id="{10D08A2C-9A53-4EA6-9B91-D8C413B9B694}"/>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5" name="Text Box 8">
          <a:hlinkClick xmlns:r="http://schemas.openxmlformats.org/officeDocument/2006/relationships" r:id="rId7"/>
          <a:extLst>
            <a:ext uri="{FF2B5EF4-FFF2-40B4-BE49-F238E27FC236}">
              <a16:creationId xmlns:a16="http://schemas.microsoft.com/office/drawing/2014/main" id="{C28D9339-FF27-421F-AACD-6B64B913A672}"/>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6" name="Text Box 8">
          <a:hlinkClick xmlns:r="http://schemas.openxmlformats.org/officeDocument/2006/relationships" r:id="rId7"/>
          <a:extLst>
            <a:ext uri="{FF2B5EF4-FFF2-40B4-BE49-F238E27FC236}">
              <a16:creationId xmlns:a16="http://schemas.microsoft.com/office/drawing/2014/main" id="{BCF6B96E-B993-4F0D-BA0D-4AEB833B9372}"/>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7" name="Text Box 8">
          <a:hlinkClick xmlns:r="http://schemas.openxmlformats.org/officeDocument/2006/relationships" r:id="rId7"/>
          <a:extLst>
            <a:ext uri="{FF2B5EF4-FFF2-40B4-BE49-F238E27FC236}">
              <a16:creationId xmlns:a16="http://schemas.microsoft.com/office/drawing/2014/main" id="{248FE8C5-6501-468A-940B-7BA1C69BD2DC}"/>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8" name="Text Box 8">
          <a:hlinkClick xmlns:r="http://schemas.openxmlformats.org/officeDocument/2006/relationships" r:id="rId7"/>
          <a:extLst>
            <a:ext uri="{FF2B5EF4-FFF2-40B4-BE49-F238E27FC236}">
              <a16:creationId xmlns:a16="http://schemas.microsoft.com/office/drawing/2014/main" id="{99EC57CC-4C7F-439E-9735-12EB5B283674}"/>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9" name="Text Box 8">
          <a:hlinkClick xmlns:r="http://schemas.openxmlformats.org/officeDocument/2006/relationships" r:id="rId7"/>
          <a:extLst>
            <a:ext uri="{FF2B5EF4-FFF2-40B4-BE49-F238E27FC236}">
              <a16:creationId xmlns:a16="http://schemas.microsoft.com/office/drawing/2014/main" id="{3D6744ED-CA88-4AE0-852C-B569B7EC44B5}"/>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50" name="Text Box 8">
          <a:hlinkClick xmlns:r="http://schemas.openxmlformats.org/officeDocument/2006/relationships" r:id="rId7"/>
          <a:extLst>
            <a:ext uri="{FF2B5EF4-FFF2-40B4-BE49-F238E27FC236}">
              <a16:creationId xmlns:a16="http://schemas.microsoft.com/office/drawing/2014/main" id="{E00DE291-BA6F-46F5-B121-51D681A3A012}"/>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51" name="Text Box 8">
          <a:hlinkClick xmlns:r="http://schemas.openxmlformats.org/officeDocument/2006/relationships" r:id="rId7"/>
          <a:extLst>
            <a:ext uri="{FF2B5EF4-FFF2-40B4-BE49-F238E27FC236}">
              <a16:creationId xmlns:a16="http://schemas.microsoft.com/office/drawing/2014/main" id="{AF4E16A7-A29B-4EC7-96F0-A113150A4D6B}"/>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52" name="Text Box 8">
          <a:hlinkClick xmlns:r="http://schemas.openxmlformats.org/officeDocument/2006/relationships" r:id="rId7"/>
          <a:extLst>
            <a:ext uri="{FF2B5EF4-FFF2-40B4-BE49-F238E27FC236}">
              <a16:creationId xmlns:a16="http://schemas.microsoft.com/office/drawing/2014/main" id="{52686E2B-3B6B-44D1-BB66-8623B494616E}"/>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53" name="Text Box 8">
          <a:hlinkClick xmlns:r="http://schemas.openxmlformats.org/officeDocument/2006/relationships" r:id="rId7"/>
          <a:extLst>
            <a:ext uri="{FF2B5EF4-FFF2-40B4-BE49-F238E27FC236}">
              <a16:creationId xmlns:a16="http://schemas.microsoft.com/office/drawing/2014/main" id="{65C8AED0-3500-4B8E-89DB-0897DC05C860}"/>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54" name="Text Box 8">
          <a:hlinkClick xmlns:r="http://schemas.openxmlformats.org/officeDocument/2006/relationships" r:id="rId7"/>
          <a:extLst>
            <a:ext uri="{FF2B5EF4-FFF2-40B4-BE49-F238E27FC236}">
              <a16:creationId xmlns:a16="http://schemas.microsoft.com/office/drawing/2014/main" id="{C594BE98-6212-48D3-B871-7240C932926A}"/>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55" name="Text Box 8">
          <a:hlinkClick xmlns:r="http://schemas.openxmlformats.org/officeDocument/2006/relationships" r:id="rId7"/>
          <a:extLst>
            <a:ext uri="{FF2B5EF4-FFF2-40B4-BE49-F238E27FC236}">
              <a16:creationId xmlns:a16="http://schemas.microsoft.com/office/drawing/2014/main" id="{5FB1DC85-51A9-4C97-A03A-C324977657FC}"/>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56" name="Text Box 8">
          <a:hlinkClick xmlns:r="http://schemas.openxmlformats.org/officeDocument/2006/relationships" r:id="rId7"/>
          <a:extLst>
            <a:ext uri="{FF2B5EF4-FFF2-40B4-BE49-F238E27FC236}">
              <a16:creationId xmlns:a16="http://schemas.microsoft.com/office/drawing/2014/main" id="{9C723693-61E9-487A-B151-9F40EB6E19A9}"/>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57" name="Text Box 8">
          <a:hlinkClick xmlns:r="http://schemas.openxmlformats.org/officeDocument/2006/relationships" r:id="rId7"/>
          <a:extLst>
            <a:ext uri="{FF2B5EF4-FFF2-40B4-BE49-F238E27FC236}">
              <a16:creationId xmlns:a16="http://schemas.microsoft.com/office/drawing/2014/main" id="{147D338B-FC49-44F6-8862-1EAE80336618}"/>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58" name="Text Box 8">
          <a:hlinkClick xmlns:r="http://schemas.openxmlformats.org/officeDocument/2006/relationships" r:id="rId7"/>
          <a:extLst>
            <a:ext uri="{FF2B5EF4-FFF2-40B4-BE49-F238E27FC236}">
              <a16:creationId xmlns:a16="http://schemas.microsoft.com/office/drawing/2014/main" id="{9ACE0CCD-2BF5-494A-9A5D-28A3C4B65DBB}"/>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59" name="Text Box 8">
          <a:hlinkClick xmlns:r="http://schemas.openxmlformats.org/officeDocument/2006/relationships" r:id="rId7"/>
          <a:extLst>
            <a:ext uri="{FF2B5EF4-FFF2-40B4-BE49-F238E27FC236}">
              <a16:creationId xmlns:a16="http://schemas.microsoft.com/office/drawing/2014/main" id="{37A0743E-6F6C-45D8-92C1-BFF8260B6DB0}"/>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60" name="Text Box 8">
          <a:hlinkClick xmlns:r="http://schemas.openxmlformats.org/officeDocument/2006/relationships" r:id="rId7"/>
          <a:extLst>
            <a:ext uri="{FF2B5EF4-FFF2-40B4-BE49-F238E27FC236}">
              <a16:creationId xmlns:a16="http://schemas.microsoft.com/office/drawing/2014/main" id="{C6E4FE25-7CAD-4BE6-90D5-F25C20511EA9}"/>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61" name="Text Box 8">
          <a:hlinkClick xmlns:r="http://schemas.openxmlformats.org/officeDocument/2006/relationships" r:id="rId7"/>
          <a:extLst>
            <a:ext uri="{FF2B5EF4-FFF2-40B4-BE49-F238E27FC236}">
              <a16:creationId xmlns:a16="http://schemas.microsoft.com/office/drawing/2014/main" id="{293814BF-6B62-4891-B606-A7B4767A9226}"/>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62" name="Text Box 8">
          <a:hlinkClick xmlns:r="http://schemas.openxmlformats.org/officeDocument/2006/relationships" r:id="rId7"/>
          <a:extLst>
            <a:ext uri="{FF2B5EF4-FFF2-40B4-BE49-F238E27FC236}">
              <a16:creationId xmlns:a16="http://schemas.microsoft.com/office/drawing/2014/main" id="{EAFE11AE-B450-4A1A-B05E-F2E0458E4794}"/>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63" name="Text Box 8">
          <a:hlinkClick xmlns:r="http://schemas.openxmlformats.org/officeDocument/2006/relationships" r:id="rId7"/>
          <a:extLst>
            <a:ext uri="{FF2B5EF4-FFF2-40B4-BE49-F238E27FC236}">
              <a16:creationId xmlns:a16="http://schemas.microsoft.com/office/drawing/2014/main" id="{827416CE-3586-44AE-822E-8CCF52B57EC8}"/>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64" name="Text Box 8">
          <a:hlinkClick xmlns:r="http://schemas.openxmlformats.org/officeDocument/2006/relationships" r:id="rId7"/>
          <a:extLst>
            <a:ext uri="{FF2B5EF4-FFF2-40B4-BE49-F238E27FC236}">
              <a16:creationId xmlns:a16="http://schemas.microsoft.com/office/drawing/2014/main" id="{C3DB878B-72A2-4117-9EAF-15154DA8C942}"/>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65" name="Text Box 8">
          <a:hlinkClick xmlns:r="http://schemas.openxmlformats.org/officeDocument/2006/relationships" r:id="rId7"/>
          <a:extLst>
            <a:ext uri="{FF2B5EF4-FFF2-40B4-BE49-F238E27FC236}">
              <a16:creationId xmlns:a16="http://schemas.microsoft.com/office/drawing/2014/main" id="{DB2767ED-F567-4F95-87EE-9BE2E6FD07F1}"/>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66" name="Text Box 8">
          <a:hlinkClick xmlns:r="http://schemas.openxmlformats.org/officeDocument/2006/relationships" r:id="rId7"/>
          <a:extLst>
            <a:ext uri="{FF2B5EF4-FFF2-40B4-BE49-F238E27FC236}">
              <a16:creationId xmlns:a16="http://schemas.microsoft.com/office/drawing/2014/main" id="{5B6C8FA5-D440-4DBD-9A29-6A9A9AE4F7B0}"/>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67" name="Text Box 8">
          <a:hlinkClick xmlns:r="http://schemas.openxmlformats.org/officeDocument/2006/relationships" r:id="rId7"/>
          <a:extLst>
            <a:ext uri="{FF2B5EF4-FFF2-40B4-BE49-F238E27FC236}">
              <a16:creationId xmlns:a16="http://schemas.microsoft.com/office/drawing/2014/main" id="{374D9784-5969-4F2D-B28E-483ADFE30676}"/>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68" name="Text Box 8">
          <a:hlinkClick xmlns:r="http://schemas.openxmlformats.org/officeDocument/2006/relationships" r:id="rId7"/>
          <a:extLst>
            <a:ext uri="{FF2B5EF4-FFF2-40B4-BE49-F238E27FC236}">
              <a16:creationId xmlns:a16="http://schemas.microsoft.com/office/drawing/2014/main" id="{FFB7B9D5-2208-44DE-85AD-C1A9B2966E3A}"/>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69" name="Text Box 8">
          <a:hlinkClick xmlns:r="http://schemas.openxmlformats.org/officeDocument/2006/relationships" r:id="rId7"/>
          <a:extLst>
            <a:ext uri="{FF2B5EF4-FFF2-40B4-BE49-F238E27FC236}">
              <a16:creationId xmlns:a16="http://schemas.microsoft.com/office/drawing/2014/main" id="{EBB33E85-CDCB-40CC-9E4A-EA83B9E519FD}"/>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70" name="Text Box 8">
          <a:hlinkClick xmlns:r="http://schemas.openxmlformats.org/officeDocument/2006/relationships" r:id="rId7"/>
          <a:extLst>
            <a:ext uri="{FF2B5EF4-FFF2-40B4-BE49-F238E27FC236}">
              <a16:creationId xmlns:a16="http://schemas.microsoft.com/office/drawing/2014/main" id="{E5CDCBF2-6BE0-40A3-92E4-13E7CC28CB12}"/>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71" name="Text Box 8">
          <a:hlinkClick xmlns:r="http://schemas.openxmlformats.org/officeDocument/2006/relationships" r:id="rId7"/>
          <a:extLst>
            <a:ext uri="{FF2B5EF4-FFF2-40B4-BE49-F238E27FC236}">
              <a16:creationId xmlns:a16="http://schemas.microsoft.com/office/drawing/2014/main" id="{55D65160-4D91-4731-8902-9B94267D3DD9}"/>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72" name="Text Box 8">
          <a:hlinkClick xmlns:r="http://schemas.openxmlformats.org/officeDocument/2006/relationships" r:id="rId7"/>
          <a:extLst>
            <a:ext uri="{FF2B5EF4-FFF2-40B4-BE49-F238E27FC236}">
              <a16:creationId xmlns:a16="http://schemas.microsoft.com/office/drawing/2014/main" id="{3FD25EB6-767E-4963-827D-2D8C32EC7751}"/>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73" name="Text Box 8">
          <a:hlinkClick xmlns:r="http://schemas.openxmlformats.org/officeDocument/2006/relationships" r:id="rId7"/>
          <a:extLst>
            <a:ext uri="{FF2B5EF4-FFF2-40B4-BE49-F238E27FC236}">
              <a16:creationId xmlns:a16="http://schemas.microsoft.com/office/drawing/2014/main" id="{55E5153D-669A-4E3E-BC08-80823FDBC97E}"/>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74" name="Text Box 8">
          <a:hlinkClick xmlns:r="http://schemas.openxmlformats.org/officeDocument/2006/relationships" r:id="rId7"/>
          <a:extLst>
            <a:ext uri="{FF2B5EF4-FFF2-40B4-BE49-F238E27FC236}">
              <a16:creationId xmlns:a16="http://schemas.microsoft.com/office/drawing/2014/main" id="{5CF43C94-FAC9-4588-9B81-B636AD4741A0}"/>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75" name="Text Box 8">
          <a:hlinkClick xmlns:r="http://schemas.openxmlformats.org/officeDocument/2006/relationships" r:id="rId7"/>
          <a:extLst>
            <a:ext uri="{FF2B5EF4-FFF2-40B4-BE49-F238E27FC236}">
              <a16:creationId xmlns:a16="http://schemas.microsoft.com/office/drawing/2014/main" id="{154BD76F-BF78-4C51-9C57-94772BC93A54}"/>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76" name="Text Box 8">
          <a:hlinkClick xmlns:r="http://schemas.openxmlformats.org/officeDocument/2006/relationships" r:id="rId7"/>
          <a:extLst>
            <a:ext uri="{FF2B5EF4-FFF2-40B4-BE49-F238E27FC236}">
              <a16:creationId xmlns:a16="http://schemas.microsoft.com/office/drawing/2014/main" id="{1E3E368B-8E0F-43F4-9106-D5FBA9600027}"/>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77" name="Text Box 8">
          <a:hlinkClick xmlns:r="http://schemas.openxmlformats.org/officeDocument/2006/relationships" r:id="rId7"/>
          <a:extLst>
            <a:ext uri="{FF2B5EF4-FFF2-40B4-BE49-F238E27FC236}">
              <a16:creationId xmlns:a16="http://schemas.microsoft.com/office/drawing/2014/main" id="{3F342E6E-9272-4453-BE62-C039E3C781C1}"/>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78" name="Text Box 8">
          <a:hlinkClick xmlns:r="http://schemas.openxmlformats.org/officeDocument/2006/relationships" r:id="rId7"/>
          <a:extLst>
            <a:ext uri="{FF2B5EF4-FFF2-40B4-BE49-F238E27FC236}">
              <a16:creationId xmlns:a16="http://schemas.microsoft.com/office/drawing/2014/main" id="{32484567-4E24-404A-8037-6CC079D6E9FA}"/>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79" name="Text Box 8">
          <a:hlinkClick xmlns:r="http://schemas.openxmlformats.org/officeDocument/2006/relationships" r:id="rId7"/>
          <a:extLst>
            <a:ext uri="{FF2B5EF4-FFF2-40B4-BE49-F238E27FC236}">
              <a16:creationId xmlns:a16="http://schemas.microsoft.com/office/drawing/2014/main" id="{FC9570F1-A273-4601-BE91-F806BBF8A78B}"/>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80" name="Text Box 8">
          <a:hlinkClick xmlns:r="http://schemas.openxmlformats.org/officeDocument/2006/relationships" r:id="rId7"/>
          <a:extLst>
            <a:ext uri="{FF2B5EF4-FFF2-40B4-BE49-F238E27FC236}">
              <a16:creationId xmlns:a16="http://schemas.microsoft.com/office/drawing/2014/main" id="{AA7FAC1F-4DF8-4560-AFB0-255D6D4C43BE}"/>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81" name="Text Box 8">
          <a:hlinkClick xmlns:r="http://schemas.openxmlformats.org/officeDocument/2006/relationships" r:id="rId7"/>
          <a:extLst>
            <a:ext uri="{FF2B5EF4-FFF2-40B4-BE49-F238E27FC236}">
              <a16:creationId xmlns:a16="http://schemas.microsoft.com/office/drawing/2014/main" id="{714899FB-C0BA-4563-9FCE-4F1B113D41D6}"/>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82" name="Text Box 8">
          <a:hlinkClick xmlns:r="http://schemas.openxmlformats.org/officeDocument/2006/relationships" r:id="rId7"/>
          <a:extLst>
            <a:ext uri="{FF2B5EF4-FFF2-40B4-BE49-F238E27FC236}">
              <a16:creationId xmlns:a16="http://schemas.microsoft.com/office/drawing/2014/main" id="{8C7D9CBE-2C86-4DED-9993-51B1DFCE7410}"/>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83" name="Text Box 8">
          <a:hlinkClick xmlns:r="http://schemas.openxmlformats.org/officeDocument/2006/relationships" r:id="rId7"/>
          <a:extLst>
            <a:ext uri="{FF2B5EF4-FFF2-40B4-BE49-F238E27FC236}">
              <a16:creationId xmlns:a16="http://schemas.microsoft.com/office/drawing/2014/main" id="{8AEC433D-3DD3-4988-B0BD-C499BB5703B7}"/>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84" name="Text Box 8">
          <a:hlinkClick xmlns:r="http://schemas.openxmlformats.org/officeDocument/2006/relationships" r:id="rId7"/>
          <a:extLst>
            <a:ext uri="{FF2B5EF4-FFF2-40B4-BE49-F238E27FC236}">
              <a16:creationId xmlns:a16="http://schemas.microsoft.com/office/drawing/2014/main" id="{9FC2F5F3-4E80-4303-B5F5-D54E2DF20633}"/>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85" name="Text Box 8">
          <a:hlinkClick xmlns:r="http://schemas.openxmlformats.org/officeDocument/2006/relationships" r:id="rId7"/>
          <a:extLst>
            <a:ext uri="{FF2B5EF4-FFF2-40B4-BE49-F238E27FC236}">
              <a16:creationId xmlns:a16="http://schemas.microsoft.com/office/drawing/2014/main" id="{5B92D6B8-49BF-491E-A4F1-A2BA95C35461}"/>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86" name="Text Box 8">
          <a:hlinkClick xmlns:r="http://schemas.openxmlformats.org/officeDocument/2006/relationships" r:id="rId7"/>
          <a:extLst>
            <a:ext uri="{FF2B5EF4-FFF2-40B4-BE49-F238E27FC236}">
              <a16:creationId xmlns:a16="http://schemas.microsoft.com/office/drawing/2014/main" id="{6DC87C84-ACEE-4435-9F24-221E73CF846F}"/>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87" name="Text Box 8">
          <a:hlinkClick xmlns:r="http://schemas.openxmlformats.org/officeDocument/2006/relationships" r:id="rId7"/>
          <a:extLst>
            <a:ext uri="{FF2B5EF4-FFF2-40B4-BE49-F238E27FC236}">
              <a16:creationId xmlns:a16="http://schemas.microsoft.com/office/drawing/2014/main" id="{817B57B1-5B35-422B-B083-ABC878D03FB1}"/>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88" name="Text Box 8">
          <a:hlinkClick xmlns:r="http://schemas.openxmlformats.org/officeDocument/2006/relationships" r:id="rId7"/>
          <a:extLst>
            <a:ext uri="{FF2B5EF4-FFF2-40B4-BE49-F238E27FC236}">
              <a16:creationId xmlns:a16="http://schemas.microsoft.com/office/drawing/2014/main" id="{A3EF64ED-6D38-46EF-8FD7-33CFA41AF961}"/>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89" name="Text Box 8">
          <a:hlinkClick xmlns:r="http://schemas.openxmlformats.org/officeDocument/2006/relationships" r:id="rId7"/>
          <a:extLst>
            <a:ext uri="{FF2B5EF4-FFF2-40B4-BE49-F238E27FC236}">
              <a16:creationId xmlns:a16="http://schemas.microsoft.com/office/drawing/2014/main" id="{DEDED19A-DEB8-452D-940B-C54E6EB3D5EA}"/>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90" name="Text Box 8">
          <a:hlinkClick xmlns:r="http://schemas.openxmlformats.org/officeDocument/2006/relationships" r:id="rId7"/>
          <a:extLst>
            <a:ext uri="{FF2B5EF4-FFF2-40B4-BE49-F238E27FC236}">
              <a16:creationId xmlns:a16="http://schemas.microsoft.com/office/drawing/2014/main" id="{F5589CE4-66F3-4C17-BE27-C8A1B0238511}"/>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91" name="Text Box 8">
          <a:hlinkClick xmlns:r="http://schemas.openxmlformats.org/officeDocument/2006/relationships" r:id="rId7"/>
          <a:extLst>
            <a:ext uri="{FF2B5EF4-FFF2-40B4-BE49-F238E27FC236}">
              <a16:creationId xmlns:a16="http://schemas.microsoft.com/office/drawing/2014/main" id="{4147F989-F1F5-464F-9E19-69D3D364F53A}"/>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92" name="Text Box 8">
          <a:hlinkClick xmlns:r="http://schemas.openxmlformats.org/officeDocument/2006/relationships" r:id="rId7"/>
          <a:extLst>
            <a:ext uri="{FF2B5EF4-FFF2-40B4-BE49-F238E27FC236}">
              <a16:creationId xmlns:a16="http://schemas.microsoft.com/office/drawing/2014/main" id="{D26B0ACB-4DB7-41C0-8241-11D984307161}"/>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93" name="Text Box 8">
          <a:hlinkClick xmlns:r="http://schemas.openxmlformats.org/officeDocument/2006/relationships" r:id="rId7"/>
          <a:extLst>
            <a:ext uri="{FF2B5EF4-FFF2-40B4-BE49-F238E27FC236}">
              <a16:creationId xmlns:a16="http://schemas.microsoft.com/office/drawing/2014/main" id="{C9277E12-C850-4047-ADCB-8CB7FE393080}"/>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94" name="Text Box 8">
          <a:hlinkClick xmlns:r="http://schemas.openxmlformats.org/officeDocument/2006/relationships" r:id="rId7"/>
          <a:extLst>
            <a:ext uri="{FF2B5EF4-FFF2-40B4-BE49-F238E27FC236}">
              <a16:creationId xmlns:a16="http://schemas.microsoft.com/office/drawing/2014/main" id="{B74CE08E-7BFC-414E-934E-13AB3F84F54C}"/>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8" cy="170143"/>
    <xdr:sp macro="" textlink="">
      <xdr:nvSpPr>
        <xdr:cNvPr id="795" name="Text Box 8">
          <a:hlinkClick xmlns:r="http://schemas.openxmlformats.org/officeDocument/2006/relationships" r:id="rId7"/>
          <a:extLst>
            <a:ext uri="{FF2B5EF4-FFF2-40B4-BE49-F238E27FC236}">
              <a16:creationId xmlns:a16="http://schemas.microsoft.com/office/drawing/2014/main" id="{9D8CE710-8A4B-43CB-81D7-BC6ED1F43FD5}"/>
            </a:ext>
          </a:extLst>
        </xdr:cNvPr>
        <xdr:cNvSpPr txBox="1">
          <a:spLocks noChangeArrowheads="1"/>
        </xdr:cNvSpPr>
      </xdr:nvSpPr>
      <xdr:spPr bwMode="auto">
        <a:xfrm>
          <a:off x="98834762"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8" cy="170143"/>
    <xdr:sp macro="" textlink="">
      <xdr:nvSpPr>
        <xdr:cNvPr id="796" name="Text Box 8">
          <a:hlinkClick xmlns:r="http://schemas.openxmlformats.org/officeDocument/2006/relationships" r:id="rId7"/>
          <a:extLst>
            <a:ext uri="{FF2B5EF4-FFF2-40B4-BE49-F238E27FC236}">
              <a16:creationId xmlns:a16="http://schemas.microsoft.com/office/drawing/2014/main" id="{98D80C3D-261C-4D10-A87D-927284756AD3}"/>
            </a:ext>
          </a:extLst>
        </xdr:cNvPr>
        <xdr:cNvSpPr txBox="1">
          <a:spLocks noChangeArrowheads="1"/>
        </xdr:cNvSpPr>
      </xdr:nvSpPr>
      <xdr:spPr bwMode="auto">
        <a:xfrm>
          <a:off x="98834762"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8" cy="170143"/>
    <xdr:sp macro="" textlink="">
      <xdr:nvSpPr>
        <xdr:cNvPr id="797" name="Text Box 8">
          <a:hlinkClick xmlns:r="http://schemas.openxmlformats.org/officeDocument/2006/relationships" r:id="rId7"/>
          <a:extLst>
            <a:ext uri="{FF2B5EF4-FFF2-40B4-BE49-F238E27FC236}">
              <a16:creationId xmlns:a16="http://schemas.microsoft.com/office/drawing/2014/main" id="{1D32C5F5-865F-4AD8-AAAD-6EA9BE8F9EDB}"/>
            </a:ext>
          </a:extLst>
        </xdr:cNvPr>
        <xdr:cNvSpPr txBox="1">
          <a:spLocks noChangeArrowheads="1"/>
        </xdr:cNvSpPr>
      </xdr:nvSpPr>
      <xdr:spPr bwMode="auto">
        <a:xfrm>
          <a:off x="98834762"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8" cy="170143"/>
    <xdr:sp macro="" textlink="">
      <xdr:nvSpPr>
        <xdr:cNvPr id="798" name="Text Box 8">
          <a:hlinkClick xmlns:r="http://schemas.openxmlformats.org/officeDocument/2006/relationships" r:id="rId7"/>
          <a:extLst>
            <a:ext uri="{FF2B5EF4-FFF2-40B4-BE49-F238E27FC236}">
              <a16:creationId xmlns:a16="http://schemas.microsoft.com/office/drawing/2014/main" id="{EE85A23E-6FD1-483B-9FA7-43DDD0F0D4E9}"/>
            </a:ext>
          </a:extLst>
        </xdr:cNvPr>
        <xdr:cNvSpPr txBox="1">
          <a:spLocks noChangeArrowheads="1"/>
        </xdr:cNvSpPr>
      </xdr:nvSpPr>
      <xdr:spPr bwMode="auto">
        <a:xfrm>
          <a:off x="98834762"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8" cy="170143"/>
    <xdr:sp macro="" textlink="">
      <xdr:nvSpPr>
        <xdr:cNvPr id="799" name="Text Box 8">
          <a:hlinkClick xmlns:r="http://schemas.openxmlformats.org/officeDocument/2006/relationships" r:id="rId7"/>
          <a:extLst>
            <a:ext uri="{FF2B5EF4-FFF2-40B4-BE49-F238E27FC236}">
              <a16:creationId xmlns:a16="http://schemas.microsoft.com/office/drawing/2014/main" id="{F40B2DA6-EF52-401C-9ED6-C331C039E782}"/>
            </a:ext>
          </a:extLst>
        </xdr:cNvPr>
        <xdr:cNvSpPr txBox="1">
          <a:spLocks noChangeArrowheads="1"/>
        </xdr:cNvSpPr>
      </xdr:nvSpPr>
      <xdr:spPr bwMode="auto">
        <a:xfrm>
          <a:off x="98834762"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00" name="Text Box 8">
          <a:hlinkClick xmlns:r="http://schemas.openxmlformats.org/officeDocument/2006/relationships" r:id="rId7"/>
          <a:extLst>
            <a:ext uri="{FF2B5EF4-FFF2-40B4-BE49-F238E27FC236}">
              <a16:creationId xmlns:a16="http://schemas.microsoft.com/office/drawing/2014/main" id="{C94CA749-8FCC-4F1C-93E5-EE69CF8AEF46}"/>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01" name="Text Box 8">
          <a:hlinkClick xmlns:r="http://schemas.openxmlformats.org/officeDocument/2006/relationships" r:id="rId7"/>
          <a:extLst>
            <a:ext uri="{FF2B5EF4-FFF2-40B4-BE49-F238E27FC236}">
              <a16:creationId xmlns:a16="http://schemas.microsoft.com/office/drawing/2014/main" id="{B02E18C4-C46A-4C24-B885-552A60535067}"/>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02" name="Text Box 8">
          <a:hlinkClick xmlns:r="http://schemas.openxmlformats.org/officeDocument/2006/relationships" r:id="rId7"/>
          <a:extLst>
            <a:ext uri="{FF2B5EF4-FFF2-40B4-BE49-F238E27FC236}">
              <a16:creationId xmlns:a16="http://schemas.microsoft.com/office/drawing/2014/main" id="{5320591F-AB43-4F9B-B68A-3AA38823FFD4}"/>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03" name="Text Box 8">
          <a:hlinkClick xmlns:r="http://schemas.openxmlformats.org/officeDocument/2006/relationships" r:id="rId7"/>
          <a:extLst>
            <a:ext uri="{FF2B5EF4-FFF2-40B4-BE49-F238E27FC236}">
              <a16:creationId xmlns:a16="http://schemas.microsoft.com/office/drawing/2014/main" id="{FD594769-CD45-49E3-ADFC-3FB4E7BD61F9}"/>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04" name="Text Box 8">
          <a:hlinkClick xmlns:r="http://schemas.openxmlformats.org/officeDocument/2006/relationships" r:id="rId7"/>
          <a:extLst>
            <a:ext uri="{FF2B5EF4-FFF2-40B4-BE49-F238E27FC236}">
              <a16:creationId xmlns:a16="http://schemas.microsoft.com/office/drawing/2014/main" id="{742FC94D-6D98-43A4-AD5E-013A295BAC64}"/>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05" name="Text Box 8">
          <a:hlinkClick xmlns:r="http://schemas.openxmlformats.org/officeDocument/2006/relationships" r:id="rId7"/>
          <a:extLst>
            <a:ext uri="{FF2B5EF4-FFF2-40B4-BE49-F238E27FC236}">
              <a16:creationId xmlns:a16="http://schemas.microsoft.com/office/drawing/2014/main" id="{921F6273-32EF-4948-A069-4FD1BF7D0737}"/>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06" name="Text Box 8">
          <a:hlinkClick xmlns:r="http://schemas.openxmlformats.org/officeDocument/2006/relationships" r:id="rId7"/>
          <a:extLst>
            <a:ext uri="{FF2B5EF4-FFF2-40B4-BE49-F238E27FC236}">
              <a16:creationId xmlns:a16="http://schemas.microsoft.com/office/drawing/2014/main" id="{2FCE43B3-B7D9-4ABB-B435-3EE0356B4CE0}"/>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07" name="Text Box 8">
          <a:hlinkClick xmlns:r="http://schemas.openxmlformats.org/officeDocument/2006/relationships" r:id="rId7"/>
          <a:extLst>
            <a:ext uri="{FF2B5EF4-FFF2-40B4-BE49-F238E27FC236}">
              <a16:creationId xmlns:a16="http://schemas.microsoft.com/office/drawing/2014/main" id="{EFA937AA-4D11-46A9-A297-AEE36CB54AA9}"/>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08" name="Text Box 8">
          <a:hlinkClick xmlns:r="http://schemas.openxmlformats.org/officeDocument/2006/relationships" r:id="rId7"/>
          <a:extLst>
            <a:ext uri="{FF2B5EF4-FFF2-40B4-BE49-F238E27FC236}">
              <a16:creationId xmlns:a16="http://schemas.microsoft.com/office/drawing/2014/main" id="{46C6584D-119D-4C1F-8065-4725396BA62F}"/>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09" name="Text Box 8">
          <a:hlinkClick xmlns:r="http://schemas.openxmlformats.org/officeDocument/2006/relationships" r:id="rId7"/>
          <a:extLst>
            <a:ext uri="{FF2B5EF4-FFF2-40B4-BE49-F238E27FC236}">
              <a16:creationId xmlns:a16="http://schemas.microsoft.com/office/drawing/2014/main" id="{FC7964E2-E760-4BF8-B8AC-F754A881B666}"/>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810" name="Text Box 8">
          <a:hlinkClick xmlns:r="http://schemas.openxmlformats.org/officeDocument/2006/relationships" r:id="rId7"/>
          <a:extLst>
            <a:ext uri="{FF2B5EF4-FFF2-40B4-BE49-F238E27FC236}">
              <a16:creationId xmlns:a16="http://schemas.microsoft.com/office/drawing/2014/main" id="{7808CBD8-FB7F-417C-9E42-CCD7E70A9EBF}"/>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811" name="Text Box 8">
          <a:hlinkClick xmlns:r="http://schemas.openxmlformats.org/officeDocument/2006/relationships" r:id="rId7"/>
          <a:extLst>
            <a:ext uri="{FF2B5EF4-FFF2-40B4-BE49-F238E27FC236}">
              <a16:creationId xmlns:a16="http://schemas.microsoft.com/office/drawing/2014/main" id="{6EF9707A-36D3-4857-82A2-EC331D47B48A}"/>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812" name="Text Box 8">
          <a:hlinkClick xmlns:r="http://schemas.openxmlformats.org/officeDocument/2006/relationships" r:id="rId7"/>
          <a:extLst>
            <a:ext uri="{FF2B5EF4-FFF2-40B4-BE49-F238E27FC236}">
              <a16:creationId xmlns:a16="http://schemas.microsoft.com/office/drawing/2014/main" id="{18F3155A-94C4-4790-BCA8-3459FB5D8A11}"/>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813" name="Text Box 8">
          <a:hlinkClick xmlns:r="http://schemas.openxmlformats.org/officeDocument/2006/relationships" r:id="rId7"/>
          <a:extLst>
            <a:ext uri="{FF2B5EF4-FFF2-40B4-BE49-F238E27FC236}">
              <a16:creationId xmlns:a16="http://schemas.microsoft.com/office/drawing/2014/main" id="{122BA9A3-839D-47C4-BAE6-9E1EC487CE18}"/>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814" name="Text Box 8">
          <a:hlinkClick xmlns:r="http://schemas.openxmlformats.org/officeDocument/2006/relationships" r:id="rId7"/>
          <a:extLst>
            <a:ext uri="{FF2B5EF4-FFF2-40B4-BE49-F238E27FC236}">
              <a16:creationId xmlns:a16="http://schemas.microsoft.com/office/drawing/2014/main" id="{B4AF6F11-18E0-4BBE-BC1A-77DA5F3E464C}"/>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15" name="Text Box 8">
          <a:hlinkClick xmlns:r="http://schemas.openxmlformats.org/officeDocument/2006/relationships" r:id="rId7"/>
          <a:extLst>
            <a:ext uri="{FF2B5EF4-FFF2-40B4-BE49-F238E27FC236}">
              <a16:creationId xmlns:a16="http://schemas.microsoft.com/office/drawing/2014/main" id="{4AAB52CD-43B3-40E0-A572-104A47088279}"/>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16" name="Text Box 8">
          <a:hlinkClick xmlns:r="http://schemas.openxmlformats.org/officeDocument/2006/relationships" r:id="rId7"/>
          <a:extLst>
            <a:ext uri="{FF2B5EF4-FFF2-40B4-BE49-F238E27FC236}">
              <a16:creationId xmlns:a16="http://schemas.microsoft.com/office/drawing/2014/main" id="{FA1DA3D0-709C-4802-AC6D-5183C79CC0B8}"/>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17" name="Text Box 8">
          <a:hlinkClick xmlns:r="http://schemas.openxmlformats.org/officeDocument/2006/relationships" r:id="rId7"/>
          <a:extLst>
            <a:ext uri="{FF2B5EF4-FFF2-40B4-BE49-F238E27FC236}">
              <a16:creationId xmlns:a16="http://schemas.microsoft.com/office/drawing/2014/main" id="{E5FC5E1A-0015-49F7-AB52-E4F56AE2F7DC}"/>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18" name="Text Box 8">
          <a:hlinkClick xmlns:r="http://schemas.openxmlformats.org/officeDocument/2006/relationships" r:id="rId7"/>
          <a:extLst>
            <a:ext uri="{FF2B5EF4-FFF2-40B4-BE49-F238E27FC236}">
              <a16:creationId xmlns:a16="http://schemas.microsoft.com/office/drawing/2014/main" id="{5BC63B8E-6374-459D-910B-401B20D9A0DF}"/>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19" name="Text Box 8">
          <a:hlinkClick xmlns:r="http://schemas.openxmlformats.org/officeDocument/2006/relationships" r:id="rId7"/>
          <a:extLst>
            <a:ext uri="{FF2B5EF4-FFF2-40B4-BE49-F238E27FC236}">
              <a16:creationId xmlns:a16="http://schemas.microsoft.com/office/drawing/2014/main" id="{24780D6B-C0CE-4F0F-A167-C34AAB68DA56}"/>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820" name="Text Box 8">
          <a:hlinkClick xmlns:r="http://schemas.openxmlformats.org/officeDocument/2006/relationships" r:id="rId7"/>
          <a:extLst>
            <a:ext uri="{FF2B5EF4-FFF2-40B4-BE49-F238E27FC236}">
              <a16:creationId xmlns:a16="http://schemas.microsoft.com/office/drawing/2014/main" id="{827AAD37-2F4A-4E2E-ADF1-59D75741BE8E}"/>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821" name="Text Box 8">
          <a:hlinkClick xmlns:r="http://schemas.openxmlformats.org/officeDocument/2006/relationships" r:id="rId7"/>
          <a:extLst>
            <a:ext uri="{FF2B5EF4-FFF2-40B4-BE49-F238E27FC236}">
              <a16:creationId xmlns:a16="http://schemas.microsoft.com/office/drawing/2014/main" id="{6DD93921-ED85-4B38-9126-086693393A4F}"/>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822" name="Text Box 8">
          <a:hlinkClick xmlns:r="http://schemas.openxmlformats.org/officeDocument/2006/relationships" r:id="rId7"/>
          <a:extLst>
            <a:ext uri="{FF2B5EF4-FFF2-40B4-BE49-F238E27FC236}">
              <a16:creationId xmlns:a16="http://schemas.microsoft.com/office/drawing/2014/main" id="{F0FDB341-5423-4CDA-A940-9C5E34AFF1E5}"/>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823" name="Text Box 8">
          <a:hlinkClick xmlns:r="http://schemas.openxmlformats.org/officeDocument/2006/relationships" r:id="rId7"/>
          <a:extLst>
            <a:ext uri="{FF2B5EF4-FFF2-40B4-BE49-F238E27FC236}">
              <a16:creationId xmlns:a16="http://schemas.microsoft.com/office/drawing/2014/main" id="{42385641-EA0C-4AC7-B264-C9D5EAE222B0}"/>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824" name="Text Box 8">
          <a:hlinkClick xmlns:r="http://schemas.openxmlformats.org/officeDocument/2006/relationships" r:id="rId7"/>
          <a:extLst>
            <a:ext uri="{FF2B5EF4-FFF2-40B4-BE49-F238E27FC236}">
              <a16:creationId xmlns:a16="http://schemas.microsoft.com/office/drawing/2014/main" id="{F85D1A52-E284-4C6E-A759-32FAA3629A0E}"/>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25" name="Text Box 8">
          <a:hlinkClick xmlns:r="http://schemas.openxmlformats.org/officeDocument/2006/relationships" r:id="rId7"/>
          <a:extLst>
            <a:ext uri="{FF2B5EF4-FFF2-40B4-BE49-F238E27FC236}">
              <a16:creationId xmlns:a16="http://schemas.microsoft.com/office/drawing/2014/main" id="{F493E642-8980-434D-ABBE-29CB3ABD661F}"/>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26" name="Text Box 8">
          <a:hlinkClick xmlns:r="http://schemas.openxmlformats.org/officeDocument/2006/relationships" r:id="rId7"/>
          <a:extLst>
            <a:ext uri="{FF2B5EF4-FFF2-40B4-BE49-F238E27FC236}">
              <a16:creationId xmlns:a16="http://schemas.microsoft.com/office/drawing/2014/main" id="{2B68D5C1-A693-47D2-8B7B-B4790365871A}"/>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27" name="Text Box 8">
          <a:hlinkClick xmlns:r="http://schemas.openxmlformats.org/officeDocument/2006/relationships" r:id="rId7"/>
          <a:extLst>
            <a:ext uri="{FF2B5EF4-FFF2-40B4-BE49-F238E27FC236}">
              <a16:creationId xmlns:a16="http://schemas.microsoft.com/office/drawing/2014/main" id="{6C2AC583-652F-4E97-AEF3-0B00C5BE7621}"/>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28" name="Text Box 8">
          <a:hlinkClick xmlns:r="http://schemas.openxmlformats.org/officeDocument/2006/relationships" r:id="rId7"/>
          <a:extLst>
            <a:ext uri="{FF2B5EF4-FFF2-40B4-BE49-F238E27FC236}">
              <a16:creationId xmlns:a16="http://schemas.microsoft.com/office/drawing/2014/main" id="{091CA14F-BEE3-4267-BEF5-3DA481D561A9}"/>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29" name="Text Box 8">
          <a:hlinkClick xmlns:r="http://schemas.openxmlformats.org/officeDocument/2006/relationships" r:id="rId7"/>
          <a:extLst>
            <a:ext uri="{FF2B5EF4-FFF2-40B4-BE49-F238E27FC236}">
              <a16:creationId xmlns:a16="http://schemas.microsoft.com/office/drawing/2014/main" id="{58DFA9FA-F543-4CD7-882E-980B22E7BFEC}"/>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62164" cy="154081"/>
    <xdr:sp macro="" textlink="">
      <xdr:nvSpPr>
        <xdr:cNvPr id="830" name="Text Box 8">
          <a:hlinkClick xmlns:r="http://schemas.openxmlformats.org/officeDocument/2006/relationships" r:id="rId7"/>
          <a:extLst>
            <a:ext uri="{FF2B5EF4-FFF2-40B4-BE49-F238E27FC236}">
              <a16:creationId xmlns:a16="http://schemas.microsoft.com/office/drawing/2014/main" id="{66BDF9F4-F47B-4778-B7F6-8C2B721B7FF1}"/>
            </a:ext>
          </a:extLst>
        </xdr:cNvPr>
        <xdr:cNvSpPr txBox="1">
          <a:spLocks noChangeArrowheads="1"/>
        </xdr:cNvSpPr>
      </xdr:nvSpPr>
      <xdr:spPr bwMode="auto">
        <a:xfrm>
          <a:off x="9935023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62164" cy="154081"/>
    <xdr:sp macro="" textlink="">
      <xdr:nvSpPr>
        <xdr:cNvPr id="831" name="Text Box 8">
          <a:hlinkClick xmlns:r="http://schemas.openxmlformats.org/officeDocument/2006/relationships" r:id="rId7"/>
          <a:extLst>
            <a:ext uri="{FF2B5EF4-FFF2-40B4-BE49-F238E27FC236}">
              <a16:creationId xmlns:a16="http://schemas.microsoft.com/office/drawing/2014/main" id="{EF989576-4AE9-4D9D-88C6-38D6F2872B02}"/>
            </a:ext>
          </a:extLst>
        </xdr:cNvPr>
        <xdr:cNvSpPr txBox="1">
          <a:spLocks noChangeArrowheads="1"/>
        </xdr:cNvSpPr>
      </xdr:nvSpPr>
      <xdr:spPr bwMode="auto">
        <a:xfrm>
          <a:off x="9935023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62164" cy="154081"/>
    <xdr:sp macro="" textlink="">
      <xdr:nvSpPr>
        <xdr:cNvPr id="832" name="Text Box 8">
          <a:hlinkClick xmlns:r="http://schemas.openxmlformats.org/officeDocument/2006/relationships" r:id="rId7"/>
          <a:extLst>
            <a:ext uri="{FF2B5EF4-FFF2-40B4-BE49-F238E27FC236}">
              <a16:creationId xmlns:a16="http://schemas.microsoft.com/office/drawing/2014/main" id="{90502090-F275-4344-837B-7917A8764B26}"/>
            </a:ext>
          </a:extLst>
        </xdr:cNvPr>
        <xdr:cNvSpPr txBox="1">
          <a:spLocks noChangeArrowheads="1"/>
        </xdr:cNvSpPr>
      </xdr:nvSpPr>
      <xdr:spPr bwMode="auto">
        <a:xfrm>
          <a:off x="9935023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62164" cy="154081"/>
    <xdr:sp macro="" textlink="">
      <xdr:nvSpPr>
        <xdr:cNvPr id="833" name="Text Box 8">
          <a:hlinkClick xmlns:r="http://schemas.openxmlformats.org/officeDocument/2006/relationships" r:id="rId7"/>
          <a:extLst>
            <a:ext uri="{FF2B5EF4-FFF2-40B4-BE49-F238E27FC236}">
              <a16:creationId xmlns:a16="http://schemas.microsoft.com/office/drawing/2014/main" id="{6313F8A7-CFA8-4F11-8D48-37C66DAB7698}"/>
            </a:ext>
          </a:extLst>
        </xdr:cNvPr>
        <xdr:cNvSpPr txBox="1">
          <a:spLocks noChangeArrowheads="1"/>
        </xdr:cNvSpPr>
      </xdr:nvSpPr>
      <xdr:spPr bwMode="auto">
        <a:xfrm>
          <a:off x="9935023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62164" cy="154081"/>
    <xdr:sp macro="" textlink="">
      <xdr:nvSpPr>
        <xdr:cNvPr id="834" name="Text Box 8">
          <a:hlinkClick xmlns:r="http://schemas.openxmlformats.org/officeDocument/2006/relationships" r:id="rId7"/>
          <a:extLst>
            <a:ext uri="{FF2B5EF4-FFF2-40B4-BE49-F238E27FC236}">
              <a16:creationId xmlns:a16="http://schemas.microsoft.com/office/drawing/2014/main" id="{99E8B6BA-D5EB-4FD4-A149-FC5537268C3F}"/>
            </a:ext>
          </a:extLst>
        </xdr:cNvPr>
        <xdr:cNvSpPr txBox="1">
          <a:spLocks noChangeArrowheads="1"/>
        </xdr:cNvSpPr>
      </xdr:nvSpPr>
      <xdr:spPr bwMode="auto">
        <a:xfrm>
          <a:off x="9935023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35" name="Text Box 8">
          <a:hlinkClick xmlns:r="http://schemas.openxmlformats.org/officeDocument/2006/relationships" r:id="rId7"/>
          <a:extLst>
            <a:ext uri="{FF2B5EF4-FFF2-40B4-BE49-F238E27FC236}">
              <a16:creationId xmlns:a16="http://schemas.microsoft.com/office/drawing/2014/main" id="{CC5CC8DB-3033-4BCA-B79C-D1FF6412A83F}"/>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36" name="Text Box 8">
          <a:hlinkClick xmlns:r="http://schemas.openxmlformats.org/officeDocument/2006/relationships" r:id="rId7"/>
          <a:extLst>
            <a:ext uri="{FF2B5EF4-FFF2-40B4-BE49-F238E27FC236}">
              <a16:creationId xmlns:a16="http://schemas.microsoft.com/office/drawing/2014/main" id="{6F0588C6-DD7D-4A62-88DE-476CF6E6761B}"/>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37" name="Text Box 8">
          <a:hlinkClick xmlns:r="http://schemas.openxmlformats.org/officeDocument/2006/relationships" r:id="rId7"/>
          <a:extLst>
            <a:ext uri="{FF2B5EF4-FFF2-40B4-BE49-F238E27FC236}">
              <a16:creationId xmlns:a16="http://schemas.microsoft.com/office/drawing/2014/main" id="{1A92D7E2-6531-4BAD-BE5C-5A05F2318270}"/>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38" name="Text Box 8">
          <a:hlinkClick xmlns:r="http://schemas.openxmlformats.org/officeDocument/2006/relationships" r:id="rId7"/>
          <a:extLst>
            <a:ext uri="{FF2B5EF4-FFF2-40B4-BE49-F238E27FC236}">
              <a16:creationId xmlns:a16="http://schemas.microsoft.com/office/drawing/2014/main" id="{AE6206E8-62B5-4AD6-BC33-930B221DF200}"/>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39" name="Text Box 8">
          <a:hlinkClick xmlns:r="http://schemas.openxmlformats.org/officeDocument/2006/relationships" r:id="rId7"/>
          <a:extLst>
            <a:ext uri="{FF2B5EF4-FFF2-40B4-BE49-F238E27FC236}">
              <a16:creationId xmlns:a16="http://schemas.microsoft.com/office/drawing/2014/main" id="{7832C5DA-2F51-4720-A224-F9E41E0DFADA}"/>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40" name="Text Box 8">
          <a:hlinkClick xmlns:r="http://schemas.openxmlformats.org/officeDocument/2006/relationships" r:id="rId7"/>
          <a:extLst>
            <a:ext uri="{FF2B5EF4-FFF2-40B4-BE49-F238E27FC236}">
              <a16:creationId xmlns:a16="http://schemas.microsoft.com/office/drawing/2014/main" id="{0B56541A-989F-4DE8-8B3E-A5AC0B704D5D}"/>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41" name="Text Box 8">
          <a:hlinkClick xmlns:r="http://schemas.openxmlformats.org/officeDocument/2006/relationships" r:id="rId7"/>
          <a:extLst>
            <a:ext uri="{FF2B5EF4-FFF2-40B4-BE49-F238E27FC236}">
              <a16:creationId xmlns:a16="http://schemas.microsoft.com/office/drawing/2014/main" id="{3B98C867-9BD1-40DF-9CB2-B69B60CF6EB6}"/>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42" name="Text Box 8">
          <a:hlinkClick xmlns:r="http://schemas.openxmlformats.org/officeDocument/2006/relationships" r:id="rId7"/>
          <a:extLst>
            <a:ext uri="{FF2B5EF4-FFF2-40B4-BE49-F238E27FC236}">
              <a16:creationId xmlns:a16="http://schemas.microsoft.com/office/drawing/2014/main" id="{18B3663B-1E7F-4F08-B9AE-2133085FF89C}"/>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43" name="Text Box 8">
          <a:hlinkClick xmlns:r="http://schemas.openxmlformats.org/officeDocument/2006/relationships" r:id="rId7"/>
          <a:extLst>
            <a:ext uri="{FF2B5EF4-FFF2-40B4-BE49-F238E27FC236}">
              <a16:creationId xmlns:a16="http://schemas.microsoft.com/office/drawing/2014/main" id="{981D90AA-D2F9-4FAC-A462-9109898A96DD}"/>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44" name="Text Box 8">
          <a:hlinkClick xmlns:r="http://schemas.openxmlformats.org/officeDocument/2006/relationships" r:id="rId7"/>
          <a:extLst>
            <a:ext uri="{FF2B5EF4-FFF2-40B4-BE49-F238E27FC236}">
              <a16:creationId xmlns:a16="http://schemas.microsoft.com/office/drawing/2014/main" id="{61D39CFA-8E00-4998-BDE1-281F6ED0D12B}"/>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45" name="Text Box 8">
          <a:hlinkClick xmlns:r="http://schemas.openxmlformats.org/officeDocument/2006/relationships" r:id="rId7"/>
          <a:extLst>
            <a:ext uri="{FF2B5EF4-FFF2-40B4-BE49-F238E27FC236}">
              <a16:creationId xmlns:a16="http://schemas.microsoft.com/office/drawing/2014/main" id="{543F9E2F-0A6F-44A8-88EE-796DCC49576E}"/>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46" name="Text Box 8">
          <a:hlinkClick xmlns:r="http://schemas.openxmlformats.org/officeDocument/2006/relationships" r:id="rId7"/>
          <a:extLst>
            <a:ext uri="{FF2B5EF4-FFF2-40B4-BE49-F238E27FC236}">
              <a16:creationId xmlns:a16="http://schemas.microsoft.com/office/drawing/2014/main" id="{E78E5627-64A0-44E1-ADA9-2A7AD13E681A}"/>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47" name="Text Box 8">
          <a:hlinkClick xmlns:r="http://schemas.openxmlformats.org/officeDocument/2006/relationships" r:id="rId7"/>
          <a:extLst>
            <a:ext uri="{FF2B5EF4-FFF2-40B4-BE49-F238E27FC236}">
              <a16:creationId xmlns:a16="http://schemas.microsoft.com/office/drawing/2014/main" id="{E3409D7B-2B30-4A4D-8B51-402B04F42653}"/>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48" name="Text Box 8">
          <a:hlinkClick xmlns:r="http://schemas.openxmlformats.org/officeDocument/2006/relationships" r:id="rId7"/>
          <a:extLst>
            <a:ext uri="{FF2B5EF4-FFF2-40B4-BE49-F238E27FC236}">
              <a16:creationId xmlns:a16="http://schemas.microsoft.com/office/drawing/2014/main" id="{2EBF9C41-B18A-44CE-8C6C-BBA443D99F81}"/>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49" name="Text Box 8">
          <a:hlinkClick xmlns:r="http://schemas.openxmlformats.org/officeDocument/2006/relationships" r:id="rId7"/>
          <a:extLst>
            <a:ext uri="{FF2B5EF4-FFF2-40B4-BE49-F238E27FC236}">
              <a16:creationId xmlns:a16="http://schemas.microsoft.com/office/drawing/2014/main" id="{C80111AD-C564-470F-B04E-0EDD1461A0D4}"/>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50" name="Text Box 8">
          <a:hlinkClick xmlns:r="http://schemas.openxmlformats.org/officeDocument/2006/relationships" r:id="rId7"/>
          <a:extLst>
            <a:ext uri="{FF2B5EF4-FFF2-40B4-BE49-F238E27FC236}">
              <a16:creationId xmlns:a16="http://schemas.microsoft.com/office/drawing/2014/main" id="{A41DA065-D55B-4F9D-A18F-E955AADE4254}"/>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51" name="Text Box 8">
          <a:hlinkClick xmlns:r="http://schemas.openxmlformats.org/officeDocument/2006/relationships" r:id="rId7"/>
          <a:extLst>
            <a:ext uri="{FF2B5EF4-FFF2-40B4-BE49-F238E27FC236}">
              <a16:creationId xmlns:a16="http://schemas.microsoft.com/office/drawing/2014/main" id="{71F737AE-D5EF-4596-9807-079AED7EDE30}"/>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52" name="Text Box 8">
          <a:hlinkClick xmlns:r="http://schemas.openxmlformats.org/officeDocument/2006/relationships" r:id="rId7"/>
          <a:extLst>
            <a:ext uri="{FF2B5EF4-FFF2-40B4-BE49-F238E27FC236}">
              <a16:creationId xmlns:a16="http://schemas.microsoft.com/office/drawing/2014/main" id="{4EA8DF6F-D57E-4665-900F-33F036402931}"/>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53" name="Text Box 8">
          <a:hlinkClick xmlns:r="http://schemas.openxmlformats.org/officeDocument/2006/relationships" r:id="rId7"/>
          <a:extLst>
            <a:ext uri="{FF2B5EF4-FFF2-40B4-BE49-F238E27FC236}">
              <a16:creationId xmlns:a16="http://schemas.microsoft.com/office/drawing/2014/main" id="{9A126831-2836-401A-9589-530A267AFCB8}"/>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54" name="Text Box 8">
          <a:hlinkClick xmlns:r="http://schemas.openxmlformats.org/officeDocument/2006/relationships" r:id="rId7"/>
          <a:extLst>
            <a:ext uri="{FF2B5EF4-FFF2-40B4-BE49-F238E27FC236}">
              <a16:creationId xmlns:a16="http://schemas.microsoft.com/office/drawing/2014/main" id="{A47067AD-E953-4442-A83A-A116C37A5351}"/>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62164" cy="154081"/>
    <xdr:sp macro="" textlink="">
      <xdr:nvSpPr>
        <xdr:cNvPr id="855" name="Text Box 8">
          <a:hlinkClick xmlns:r="http://schemas.openxmlformats.org/officeDocument/2006/relationships" r:id="rId7"/>
          <a:extLst>
            <a:ext uri="{FF2B5EF4-FFF2-40B4-BE49-F238E27FC236}">
              <a16:creationId xmlns:a16="http://schemas.microsoft.com/office/drawing/2014/main" id="{5DC4ABF2-F017-4341-A519-46983941D66F}"/>
            </a:ext>
          </a:extLst>
        </xdr:cNvPr>
        <xdr:cNvSpPr txBox="1">
          <a:spLocks noChangeArrowheads="1"/>
        </xdr:cNvSpPr>
      </xdr:nvSpPr>
      <xdr:spPr bwMode="auto">
        <a:xfrm>
          <a:off x="10095267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62164" cy="154081"/>
    <xdr:sp macro="" textlink="">
      <xdr:nvSpPr>
        <xdr:cNvPr id="856" name="Text Box 8">
          <a:hlinkClick xmlns:r="http://schemas.openxmlformats.org/officeDocument/2006/relationships" r:id="rId7"/>
          <a:extLst>
            <a:ext uri="{FF2B5EF4-FFF2-40B4-BE49-F238E27FC236}">
              <a16:creationId xmlns:a16="http://schemas.microsoft.com/office/drawing/2014/main" id="{05B457F3-3C08-4ABD-B77E-828BFF0360F3}"/>
            </a:ext>
          </a:extLst>
        </xdr:cNvPr>
        <xdr:cNvSpPr txBox="1">
          <a:spLocks noChangeArrowheads="1"/>
        </xdr:cNvSpPr>
      </xdr:nvSpPr>
      <xdr:spPr bwMode="auto">
        <a:xfrm>
          <a:off x="10095267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62164" cy="154081"/>
    <xdr:sp macro="" textlink="">
      <xdr:nvSpPr>
        <xdr:cNvPr id="857" name="Text Box 8">
          <a:hlinkClick xmlns:r="http://schemas.openxmlformats.org/officeDocument/2006/relationships" r:id="rId7"/>
          <a:extLst>
            <a:ext uri="{FF2B5EF4-FFF2-40B4-BE49-F238E27FC236}">
              <a16:creationId xmlns:a16="http://schemas.microsoft.com/office/drawing/2014/main" id="{99C50E9D-981F-455C-A2A5-DE1DCEDD30B1}"/>
            </a:ext>
          </a:extLst>
        </xdr:cNvPr>
        <xdr:cNvSpPr txBox="1">
          <a:spLocks noChangeArrowheads="1"/>
        </xdr:cNvSpPr>
      </xdr:nvSpPr>
      <xdr:spPr bwMode="auto">
        <a:xfrm>
          <a:off x="10095267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62164" cy="154081"/>
    <xdr:sp macro="" textlink="">
      <xdr:nvSpPr>
        <xdr:cNvPr id="858" name="Text Box 8">
          <a:hlinkClick xmlns:r="http://schemas.openxmlformats.org/officeDocument/2006/relationships" r:id="rId7"/>
          <a:extLst>
            <a:ext uri="{FF2B5EF4-FFF2-40B4-BE49-F238E27FC236}">
              <a16:creationId xmlns:a16="http://schemas.microsoft.com/office/drawing/2014/main" id="{D93E242A-1929-43DB-B397-CCDF5BE73ED6}"/>
            </a:ext>
          </a:extLst>
        </xdr:cNvPr>
        <xdr:cNvSpPr txBox="1">
          <a:spLocks noChangeArrowheads="1"/>
        </xdr:cNvSpPr>
      </xdr:nvSpPr>
      <xdr:spPr bwMode="auto">
        <a:xfrm>
          <a:off x="10095267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62164" cy="154081"/>
    <xdr:sp macro="" textlink="">
      <xdr:nvSpPr>
        <xdr:cNvPr id="859" name="Text Box 8">
          <a:hlinkClick xmlns:r="http://schemas.openxmlformats.org/officeDocument/2006/relationships" r:id="rId7"/>
          <a:extLst>
            <a:ext uri="{FF2B5EF4-FFF2-40B4-BE49-F238E27FC236}">
              <a16:creationId xmlns:a16="http://schemas.microsoft.com/office/drawing/2014/main" id="{2733750B-1C70-482B-8E7A-EB78609EA6E8}"/>
            </a:ext>
          </a:extLst>
        </xdr:cNvPr>
        <xdr:cNvSpPr txBox="1">
          <a:spLocks noChangeArrowheads="1"/>
        </xdr:cNvSpPr>
      </xdr:nvSpPr>
      <xdr:spPr bwMode="auto">
        <a:xfrm>
          <a:off x="10095267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60" name="Text Box 8">
          <a:hlinkClick xmlns:r="http://schemas.openxmlformats.org/officeDocument/2006/relationships" r:id="rId7"/>
          <a:extLst>
            <a:ext uri="{FF2B5EF4-FFF2-40B4-BE49-F238E27FC236}">
              <a16:creationId xmlns:a16="http://schemas.microsoft.com/office/drawing/2014/main" id="{4D4F1F3C-B6A2-42A0-8B18-51EB9DB5C86A}"/>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61" name="Text Box 8">
          <a:hlinkClick xmlns:r="http://schemas.openxmlformats.org/officeDocument/2006/relationships" r:id="rId7"/>
          <a:extLst>
            <a:ext uri="{FF2B5EF4-FFF2-40B4-BE49-F238E27FC236}">
              <a16:creationId xmlns:a16="http://schemas.microsoft.com/office/drawing/2014/main" id="{F4A00C56-317C-431A-9AA1-325E06E4C2F9}"/>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62" name="Text Box 8">
          <a:hlinkClick xmlns:r="http://schemas.openxmlformats.org/officeDocument/2006/relationships" r:id="rId7"/>
          <a:extLst>
            <a:ext uri="{FF2B5EF4-FFF2-40B4-BE49-F238E27FC236}">
              <a16:creationId xmlns:a16="http://schemas.microsoft.com/office/drawing/2014/main" id="{81DA7064-0239-423A-859E-3B448810D6C3}"/>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63" name="Text Box 8">
          <a:hlinkClick xmlns:r="http://schemas.openxmlformats.org/officeDocument/2006/relationships" r:id="rId7"/>
          <a:extLst>
            <a:ext uri="{FF2B5EF4-FFF2-40B4-BE49-F238E27FC236}">
              <a16:creationId xmlns:a16="http://schemas.microsoft.com/office/drawing/2014/main" id="{C4553900-06B5-4709-A520-12D7FCEFD8C3}"/>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64" name="Text Box 8">
          <a:hlinkClick xmlns:r="http://schemas.openxmlformats.org/officeDocument/2006/relationships" r:id="rId7"/>
          <a:extLst>
            <a:ext uri="{FF2B5EF4-FFF2-40B4-BE49-F238E27FC236}">
              <a16:creationId xmlns:a16="http://schemas.microsoft.com/office/drawing/2014/main" id="{29F7B8BF-B683-4496-AC4B-EB566B2D7D0A}"/>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65" name="Text Box 8">
          <a:hlinkClick xmlns:r="http://schemas.openxmlformats.org/officeDocument/2006/relationships" r:id="rId7"/>
          <a:extLst>
            <a:ext uri="{FF2B5EF4-FFF2-40B4-BE49-F238E27FC236}">
              <a16:creationId xmlns:a16="http://schemas.microsoft.com/office/drawing/2014/main" id="{DC7AEDDA-0773-4805-A8A1-1A568D912D47}"/>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66" name="Text Box 8">
          <a:hlinkClick xmlns:r="http://schemas.openxmlformats.org/officeDocument/2006/relationships" r:id="rId7"/>
          <a:extLst>
            <a:ext uri="{FF2B5EF4-FFF2-40B4-BE49-F238E27FC236}">
              <a16:creationId xmlns:a16="http://schemas.microsoft.com/office/drawing/2014/main" id="{94819EB0-FDF3-49D8-B0A9-862AE755B4D3}"/>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67" name="Text Box 8">
          <a:hlinkClick xmlns:r="http://schemas.openxmlformats.org/officeDocument/2006/relationships" r:id="rId7"/>
          <a:extLst>
            <a:ext uri="{FF2B5EF4-FFF2-40B4-BE49-F238E27FC236}">
              <a16:creationId xmlns:a16="http://schemas.microsoft.com/office/drawing/2014/main" id="{A147697E-86BD-4A53-B225-6D2C09D122BC}"/>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68" name="Text Box 8">
          <a:hlinkClick xmlns:r="http://schemas.openxmlformats.org/officeDocument/2006/relationships" r:id="rId7"/>
          <a:extLst>
            <a:ext uri="{FF2B5EF4-FFF2-40B4-BE49-F238E27FC236}">
              <a16:creationId xmlns:a16="http://schemas.microsoft.com/office/drawing/2014/main" id="{C57F0AC5-4084-408A-9571-E84ACDCDF9D0}"/>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69" name="Text Box 8">
          <a:hlinkClick xmlns:r="http://schemas.openxmlformats.org/officeDocument/2006/relationships" r:id="rId7"/>
          <a:extLst>
            <a:ext uri="{FF2B5EF4-FFF2-40B4-BE49-F238E27FC236}">
              <a16:creationId xmlns:a16="http://schemas.microsoft.com/office/drawing/2014/main" id="{2ED8F8F0-1719-4601-A013-B4ECA92ADFD5}"/>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70" name="Text Box 8">
          <a:hlinkClick xmlns:r="http://schemas.openxmlformats.org/officeDocument/2006/relationships" r:id="rId7"/>
          <a:extLst>
            <a:ext uri="{FF2B5EF4-FFF2-40B4-BE49-F238E27FC236}">
              <a16:creationId xmlns:a16="http://schemas.microsoft.com/office/drawing/2014/main" id="{59547B9F-F4AA-4FF1-87D2-5B6DA5BFC527}"/>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71" name="Text Box 8">
          <a:hlinkClick xmlns:r="http://schemas.openxmlformats.org/officeDocument/2006/relationships" r:id="rId7"/>
          <a:extLst>
            <a:ext uri="{FF2B5EF4-FFF2-40B4-BE49-F238E27FC236}">
              <a16:creationId xmlns:a16="http://schemas.microsoft.com/office/drawing/2014/main" id="{7EF9646B-CB89-46D0-9C38-F2DBBF577B2A}"/>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72" name="Text Box 8">
          <a:hlinkClick xmlns:r="http://schemas.openxmlformats.org/officeDocument/2006/relationships" r:id="rId7"/>
          <a:extLst>
            <a:ext uri="{FF2B5EF4-FFF2-40B4-BE49-F238E27FC236}">
              <a16:creationId xmlns:a16="http://schemas.microsoft.com/office/drawing/2014/main" id="{1986864A-4AE1-41BB-A929-96AD1991C0CD}"/>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73" name="Text Box 8">
          <a:hlinkClick xmlns:r="http://schemas.openxmlformats.org/officeDocument/2006/relationships" r:id="rId7"/>
          <a:extLst>
            <a:ext uri="{FF2B5EF4-FFF2-40B4-BE49-F238E27FC236}">
              <a16:creationId xmlns:a16="http://schemas.microsoft.com/office/drawing/2014/main" id="{2428C612-59BC-4371-BA8A-617836471438}"/>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74" name="Text Box 8">
          <a:hlinkClick xmlns:r="http://schemas.openxmlformats.org/officeDocument/2006/relationships" r:id="rId7"/>
          <a:extLst>
            <a:ext uri="{FF2B5EF4-FFF2-40B4-BE49-F238E27FC236}">
              <a16:creationId xmlns:a16="http://schemas.microsoft.com/office/drawing/2014/main" id="{A6A7FD04-636E-4A48-9EA5-411E098F35DB}"/>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75" name="Text Box 8">
          <a:hlinkClick xmlns:r="http://schemas.openxmlformats.org/officeDocument/2006/relationships" r:id="rId7"/>
          <a:extLst>
            <a:ext uri="{FF2B5EF4-FFF2-40B4-BE49-F238E27FC236}">
              <a16:creationId xmlns:a16="http://schemas.microsoft.com/office/drawing/2014/main" id="{40F71797-ADC8-4845-A170-9FA0087FEBC5}"/>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76" name="Text Box 8">
          <a:hlinkClick xmlns:r="http://schemas.openxmlformats.org/officeDocument/2006/relationships" r:id="rId7"/>
          <a:extLst>
            <a:ext uri="{FF2B5EF4-FFF2-40B4-BE49-F238E27FC236}">
              <a16:creationId xmlns:a16="http://schemas.microsoft.com/office/drawing/2014/main" id="{0F0A28AB-2B55-44FF-8F67-CA36BBC7A6B6}"/>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77" name="Text Box 8">
          <a:hlinkClick xmlns:r="http://schemas.openxmlformats.org/officeDocument/2006/relationships" r:id="rId7"/>
          <a:extLst>
            <a:ext uri="{FF2B5EF4-FFF2-40B4-BE49-F238E27FC236}">
              <a16:creationId xmlns:a16="http://schemas.microsoft.com/office/drawing/2014/main" id="{79604DC0-04F2-471F-B660-8D9C2386D5AB}"/>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78" name="Text Box 8">
          <a:hlinkClick xmlns:r="http://schemas.openxmlformats.org/officeDocument/2006/relationships" r:id="rId7"/>
          <a:extLst>
            <a:ext uri="{FF2B5EF4-FFF2-40B4-BE49-F238E27FC236}">
              <a16:creationId xmlns:a16="http://schemas.microsoft.com/office/drawing/2014/main" id="{030217EB-9FA3-4794-8BBA-FCC35D47C65B}"/>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79" name="Text Box 8">
          <a:hlinkClick xmlns:r="http://schemas.openxmlformats.org/officeDocument/2006/relationships" r:id="rId7"/>
          <a:extLst>
            <a:ext uri="{FF2B5EF4-FFF2-40B4-BE49-F238E27FC236}">
              <a16:creationId xmlns:a16="http://schemas.microsoft.com/office/drawing/2014/main" id="{E9C052D6-F96D-4447-86A4-3F5DC105F647}"/>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62164" cy="154081"/>
    <xdr:sp macro="" textlink="">
      <xdr:nvSpPr>
        <xdr:cNvPr id="880" name="Text Box 8">
          <a:hlinkClick xmlns:r="http://schemas.openxmlformats.org/officeDocument/2006/relationships" r:id="rId7"/>
          <a:extLst>
            <a:ext uri="{FF2B5EF4-FFF2-40B4-BE49-F238E27FC236}">
              <a16:creationId xmlns:a16="http://schemas.microsoft.com/office/drawing/2014/main" id="{82F43788-1501-47F2-A72C-A2810A1FD1AD}"/>
            </a:ext>
          </a:extLst>
        </xdr:cNvPr>
        <xdr:cNvSpPr txBox="1">
          <a:spLocks noChangeArrowheads="1"/>
        </xdr:cNvSpPr>
      </xdr:nvSpPr>
      <xdr:spPr bwMode="auto">
        <a:xfrm>
          <a:off x="10155386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62164" cy="154081"/>
    <xdr:sp macro="" textlink="">
      <xdr:nvSpPr>
        <xdr:cNvPr id="881" name="Text Box 8">
          <a:hlinkClick xmlns:r="http://schemas.openxmlformats.org/officeDocument/2006/relationships" r:id="rId7"/>
          <a:extLst>
            <a:ext uri="{FF2B5EF4-FFF2-40B4-BE49-F238E27FC236}">
              <a16:creationId xmlns:a16="http://schemas.microsoft.com/office/drawing/2014/main" id="{2CDA33EF-0978-432D-845C-BA038061A5CE}"/>
            </a:ext>
          </a:extLst>
        </xdr:cNvPr>
        <xdr:cNvSpPr txBox="1">
          <a:spLocks noChangeArrowheads="1"/>
        </xdr:cNvSpPr>
      </xdr:nvSpPr>
      <xdr:spPr bwMode="auto">
        <a:xfrm>
          <a:off x="10155386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62164" cy="154081"/>
    <xdr:sp macro="" textlink="">
      <xdr:nvSpPr>
        <xdr:cNvPr id="882" name="Text Box 8">
          <a:hlinkClick xmlns:r="http://schemas.openxmlformats.org/officeDocument/2006/relationships" r:id="rId7"/>
          <a:extLst>
            <a:ext uri="{FF2B5EF4-FFF2-40B4-BE49-F238E27FC236}">
              <a16:creationId xmlns:a16="http://schemas.microsoft.com/office/drawing/2014/main" id="{8564B185-A234-432D-BB93-4F2FC2AD9AF0}"/>
            </a:ext>
          </a:extLst>
        </xdr:cNvPr>
        <xdr:cNvSpPr txBox="1">
          <a:spLocks noChangeArrowheads="1"/>
        </xdr:cNvSpPr>
      </xdr:nvSpPr>
      <xdr:spPr bwMode="auto">
        <a:xfrm>
          <a:off x="10155386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62164" cy="154081"/>
    <xdr:sp macro="" textlink="">
      <xdr:nvSpPr>
        <xdr:cNvPr id="883" name="Text Box 8">
          <a:hlinkClick xmlns:r="http://schemas.openxmlformats.org/officeDocument/2006/relationships" r:id="rId7"/>
          <a:extLst>
            <a:ext uri="{FF2B5EF4-FFF2-40B4-BE49-F238E27FC236}">
              <a16:creationId xmlns:a16="http://schemas.microsoft.com/office/drawing/2014/main" id="{2927E114-1FC3-4CF1-BDE1-5EA7441B0D7B}"/>
            </a:ext>
          </a:extLst>
        </xdr:cNvPr>
        <xdr:cNvSpPr txBox="1">
          <a:spLocks noChangeArrowheads="1"/>
        </xdr:cNvSpPr>
      </xdr:nvSpPr>
      <xdr:spPr bwMode="auto">
        <a:xfrm>
          <a:off x="10155386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62164" cy="154081"/>
    <xdr:sp macro="" textlink="">
      <xdr:nvSpPr>
        <xdr:cNvPr id="884" name="Text Box 8">
          <a:hlinkClick xmlns:r="http://schemas.openxmlformats.org/officeDocument/2006/relationships" r:id="rId7"/>
          <a:extLst>
            <a:ext uri="{FF2B5EF4-FFF2-40B4-BE49-F238E27FC236}">
              <a16:creationId xmlns:a16="http://schemas.microsoft.com/office/drawing/2014/main" id="{6F82D002-8A77-47AA-A75A-FBDF43D04115}"/>
            </a:ext>
          </a:extLst>
        </xdr:cNvPr>
        <xdr:cNvSpPr txBox="1">
          <a:spLocks noChangeArrowheads="1"/>
        </xdr:cNvSpPr>
      </xdr:nvSpPr>
      <xdr:spPr bwMode="auto">
        <a:xfrm>
          <a:off x="10155386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85" name="Text Box 8">
          <a:hlinkClick xmlns:r="http://schemas.openxmlformats.org/officeDocument/2006/relationships" r:id="rId7"/>
          <a:extLst>
            <a:ext uri="{FF2B5EF4-FFF2-40B4-BE49-F238E27FC236}">
              <a16:creationId xmlns:a16="http://schemas.microsoft.com/office/drawing/2014/main" id="{766D0DEE-D108-49FC-9739-0184EDC2B0E4}"/>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86" name="Text Box 8">
          <a:hlinkClick xmlns:r="http://schemas.openxmlformats.org/officeDocument/2006/relationships" r:id="rId7"/>
          <a:extLst>
            <a:ext uri="{FF2B5EF4-FFF2-40B4-BE49-F238E27FC236}">
              <a16:creationId xmlns:a16="http://schemas.microsoft.com/office/drawing/2014/main" id="{835CCE6E-2ACB-482F-88C2-5B8742F1EBA7}"/>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87" name="Text Box 8">
          <a:hlinkClick xmlns:r="http://schemas.openxmlformats.org/officeDocument/2006/relationships" r:id="rId7"/>
          <a:extLst>
            <a:ext uri="{FF2B5EF4-FFF2-40B4-BE49-F238E27FC236}">
              <a16:creationId xmlns:a16="http://schemas.microsoft.com/office/drawing/2014/main" id="{39AF6961-7E37-4C11-84BC-49C04A267EB0}"/>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88" name="Text Box 8">
          <a:hlinkClick xmlns:r="http://schemas.openxmlformats.org/officeDocument/2006/relationships" r:id="rId7"/>
          <a:extLst>
            <a:ext uri="{FF2B5EF4-FFF2-40B4-BE49-F238E27FC236}">
              <a16:creationId xmlns:a16="http://schemas.microsoft.com/office/drawing/2014/main" id="{01742E42-ADC9-404A-A482-3360544B6BDC}"/>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89" name="Text Box 8">
          <a:hlinkClick xmlns:r="http://schemas.openxmlformats.org/officeDocument/2006/relationships" r:id="rId7"/>
          <a:extLst>
            <a:ext uri="{FF2B5EF4-FFF2-40B4-BE49-F238E27FC236}">
              <a16:creationId xmlns:a16="http://schemas.microsoft.com/office/drawing/2014/main" id="{442DEB43-9107-45EC-917E-E7ECB7FB7810}"/>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90" name="Text Box 8">
          <a:hlinkClick xmlns:r="http://schemas.openxmlformats.org/officeDocument/2006/relationships" r:id="rId7"/>
          <a:extLst>
            <a:ext uri="{FF2B5EF4-FFF2-40B4-BE49-F238E27FC236}">
              <a16:creationId xmlns:a16="http://schemas.microsoft.com/office/drawing/2014/main" id="{355F2E3C-7A98-4ACF-9A00-1B668C8E556C}"/>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91" name="Text Box 8">
          <a:hlinkClick xmlns:r="http://schemas.openxmlformats.org/officeDocument/2006/relationships" r:id="rId7"/>
          <a:extLst>
            <a:ext uri="{FF2B5EF4-FFF2-40B4-BE49-F238E27FC236}">
              <a16:creationId xmlns:a16="http://schemas.microsoft.com/office/drawing/2014/main" id="{F8E175A7-46BF-4E86-803B-FBB7788B2FCC}"/>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92" name="Text Box 8">
          <a:hlinkClick xmlns:r="http://schemas.openxmlformats.org/officeDocument/2006/relationships" r:id="rId7"/>
          <a:extLst>
            <a:ext uri="{FF2B5EF4-FFF2-40B4-BE49-F238E27FC236}">
              <a16:creationId xmlns:a16="http://schemas.microsoft.com/office/drawing/2014/main" id="{8CE346F4-FB61-43F5-B0E6-B316B388301C}"/>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93" name="Text Box 8">
          <a:hlinkClick xmlns:r="http://schemas.openxmlformats.org/officeDocument/2006/relationships" r:id="rId7"/>
          <a:extLst>
            <a:ext uri="{FF2B5EF4-FFF2-40B4-BE49-F238E27FC236}">
              <a16:creationId xmlns:a16="http://schemas.microsoft.com/office/drawing/2014/main" id="{41CA7E92-A58E-40FF-8E35-8470BB081596}"/>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94" name="Text Box 8">
          <a:hlinkClick xmlns:r="http://schemas.openxmlformats.org/officeDocument/2006/relationships" r:id="rId7"/>
          <a:extLst>
            <a:ext uri="{FF2B5EF4-FFF2-40B4-BE49-F238E27FC236}">
              <a16:creationId xmlns:a16="http://schemas.microsoft.com/office/drawing/2014/main" id="{A8F5FFF6-6A09-4310-B314-CC96C5ED15DF}"/>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895" name="Text Box 8">
          <a:hlinkClick xmlns:r="http://schemas.openxmlformats.org/officeDocument/2006/relationships" r:id="rId7"/>
          <a:extLst>
            <a:ext uri="{FF2B5EF4-FFF2-40B4-BE49-F238E27FC236}">
              <a16:creationId xmlns:a16="http://schemas.microsoft.com/office/drawing/2014/main" id="{AD2B9699-A4C9-4334-B92D-712281F64189}"/>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896" name="Text Box 8">
          <a:hlinkClick xmlns:r="http://schemas.openxmlformats.org/officeDocument/2006/relationships" r:id="rId7"/>
          <a:extLst>
            <a:ext uri="{FF2B5EF4-FFF2-40B4-BE49-F238E27FC236}">
              <a16:creationId xmlns:a16="http://schemas.microsoft.com/office/drawing/2014/main" id="{6159F1DE-0326-4FAC-9FA4-A4A9797EF61B}"/>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897" name="Text Box 8">
          <a:hlinkClick xmlns:r="http://schemas.openxmlformats.org/officeDocument/2006/relationships" r:id="rId7"/>
          <a:extLst>
            <a:ext uri="{FF2B5EF4-FFF2-40B4-BE49-F238E27FC236}">
              <a16:creationId xmlns:a16="http://schemas.microsoft.com/office/drawing/2014/main" id="{A094E44A-26A2-4EDB-A4B5-255865CFD39E}"/>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898" name="Text Box 8">
          <a:hlinkClick xmlns:r="http://schemas.openxmlformats.org/officeDocument/2006/relationships" r:id="rId7"/>
          <a:extLst>
            <a:ext uri="{FF2B5EF4-FFF2-40B4-BE49-F238E27FC236}">
              <a16:creationId xmlns:a16="http://schemas.microsoft.com/office/drawing/2014/main" id="{E0B1B4D6-6AE9-4040-BE7F-41F11F1D64F5}"/>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899" name="Text Box 8">
          <a:hlinkClick xmlns:r="http://schemas.openxmlformats.org/officeDocument/2006/relationships" r:id="rId7"/>
          <a:extLst>
            <a:ext uri="{FF2B5EF4-FFF2-40B4-BE49-F238E27FC236}">
              <a16:creationId xmlns:a16="http://schemas.microsoft.com/office/drawing/2014/main" id="{25EBCF2C-C84D-4924-B7B2-44D859A31427}"/>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00" name="Text Box 8">
          <a:hlinkClick xmlns:r="http://schemas.openxmlformats.org/officeDocument/2006/relationships" r:id="rId7"/>
          <a:extLst>
            <a:ext uri="{FF2B5EF4-FFF2-40B4-BE49-F238E27FC236}">
              <a16:creationId xmlns:a16="http://schemas.microsoft.com/office/drawing/2014/main" id="{7EDFC4C9-8ABB-4BEC-B234-13C069773200}"/>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01" name="Text Box 8">
          <a:hlinkClick xmlns:r="http://schemas.openxmlformats.org/officeDocument/2006/relationships" r:id="rId7"/>
          <a:extLst>
            <a:ext uri="{FF2B5EF4-FFF2-40B4-BE49-F238E27FC236}">
              <a16:creationId xmlns:a16="http://schemas.microsoft.com/office/drawing/2014/main" id="{C4D00300-D757-4252-A608-49F3BE4D4A1E}"/>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02" name="Text Box 8">
          <a:hlinkClick xmlns:r="http://schemas.openxmlformats.org/officeDocument/2006/relationships" r:id="rId7"/>
          <a:extLst>
            <a:ext uri="{FF2B5EF4-FFF2-40B4-BE49-F238E27FC236}">
              <a16:creationId xmlns:a16="http://schemas.microsoft.com/office/drawing/2014/main" id="{E5955300-9069-4CA6-AA24-D7172A5B8DB6}"/>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03" name="Text Box 8">
          <a:hlinkClick xmlns:r="http://schemas.openxmlformats.org/officeDocument/2006/relationships" r:id="rId7"/>
          <a:extLst>
            <a:ext uri="{FF2B5EF4-FFF2-40B4-BE49-F238E27FC236}">
              <a16:creationId xmlns:a16="http://schemas.microsoft.com/office/drawing/2014/main" id="{2FF3B225-DD2B-434B-AA52-21594F8CA02F}"/>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04" name="Text Box 8">
          <a:hlinkClick xmlns:r="http://schemas.openxmlformats.org/officeDocument/2006/relationships" r:id="rId7"/>
          <a:extLst>
            <a:ext uri="{FF2B5EF4-FFF2-40B4-BE49-F238E27FC236}">
              <a16:creationId xmlns:a16="http://schemas.microsoft.com/office/drawing/2014/main" id="{135BA976-371A-4D3F-A6DB-B8072B885C8E}"/>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62164" cy="154081"/>
    <xdr:sp macro="" textlink="">
      <xdr:nvSpPr>
        <xdr:cNvPr id="905" name="Text Box 8">
          <a:hlinkClick xmlns:r="http://schemas.openxmlformats.org/officeDocument/2006/relationships" r:id="rId7"/>
          <a:extLst>
            <a:ext uri="{FF2B5EF4-FFF2-40B4-BE49-F238E27FC236}">
              <a16:creationId xmlns:a16="http://schemas.microsoft.com/office/drawing/2014/main" id="{E59D0CF7-56F9-45CC-9604-92911F76F26E}"/>
            </a:ext>
          </a:extLst>
        </xdr:cNvPr>
        <xdr:cNvSpPr txBox="1">
          <a:spLocks noChangeArrowheads="1"/>
        </xdr:cNvSpPr>
      </xdr:nvSpPr>
      <xdr:spPr bwMode="auto">
        <a:xfrm>
          <a:off x="10215898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62164" cy="154081"/>
    <xdr:sp macro="" textlink="">
      <xdr:nvSpPr>
        <xdr:cNvPr id="906" name="Text Box 8">
          <a:hlinkClick xmlns:r="http://schemas.openxmlformats.org/officeDocument/2006/relationships" r:id="rId7"/>
          <a:extLst>
            <a:ext uri="{FF2B5EF4-FFF2-40B4-BE49-F238E27FC236}">
              <a16:creationId xmlns:a16="http://schemas.microsoft.com/office/drawing/2014/main" id="{6D3B541A-C06D-4C56-B6D7-E9E2A502AC83}"/>
            </a:ext>
          </a:extLst>
        </xdr:cNvPr>
        <xdr:cNvSpPr txBox="1">
          <a:spLocks noChangeArrowheads="1"/>
        </xdr:cNvSpPr>
      </xdr:nvSpPr>
      <xdr:spPr bwMode="auto">
        <a:xfrm>
          <a:off x="10215898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62164" cy="154081"/>
    <xdr:sp macro="" textlink="">
      <xdr:nvSpPr>
        <xdr:cNvPr id="907" name="Text Box 8">
          <a:hlinkClick xmlns:r="http://schemas.openxmlformats.org/officeDocument/2006/relationships" r:id="rId7"/>
          <a:extLst>
            <a:ext uri="{FF2B5EF4-FFF2-40B4-BE49-F238E27FC236}">
              <a16:creationId xmlns:a16="http://schemas.microsoft.com/office/drawing/2014/main" id="{2D892D10-E5BE-4EC0-AFC3-EA88EEE185D7}"/>
            </a:ext>
          </a:extLst>
        </xdr:cNvPr>
        <xdr:cNvSpPr txBox="1">
          <a:spLocks noChangeArrowheads="1"/>
        </xdr:cNvSpPr>
      </xdr:nvSpPr>
      <xdr:spPr bwMode="auto">
        <a:xfrm>
          <a:off x="10215898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62164" cy="154081"/>
    <xdr:sp macro="" textlink="">
      <xdr:nvSpPr>
        <xdr:cNvPr id="908" name="Text Box 8">
          <a:hlinkClick xmlns:r="http://schemas.openxmlformats.org/officeDocument/2006/relationships" r:id="rId7"/>
          <a:extLst>
            <a:ext uri="{FF2B5EF4-FFF2-40B4-BE49-F238E27FC236}">
              <a16:creationId xmlns:a16="http://schemas.microsoft.com/office/drawing/2014/main" id="{ED5D2180-5174-4958-B764-9CFF92AC14A5}"/>
            </a:ext>
          </a:extLst>
        </xdr:cNvPr>
        <xdr:cNvSpPr txBox="1">
          <a:spLocks noChangeArrowheads="1"/>
        </xdr:cNvSpPr>
      </xdr:nvSpPr>
      <xdr:spPr bwMode="auto">
        <a:xfrm>
          <a:off x="10215898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62164" cy="154081"/>
    <xdr:sp macro="" textlink="">
      <xdr:nvSpPr>
        <xdr:cNvPr id="909" name="Text Box 8">
          <a:hlinkClick xmlns:r="http://schemas.openxmlformats.org/officeDocument/2006/relationships" r:id="rId7"/>
          <a:extLst>
            <a:ext uri="{FF2B5EF4-FFF2-40B4-BE49-F238E27FC236}">
              <a16:creationId xmlns:a16="http://schemas.microsoft.com/office/drawing/2014/main" id="{D3370A0E-0CF5-4B72-9650-A0D1030C03C6}"/>
            </a:ext>
          </a:extLst>
        </xdr:cNvPr>
        <xdr:cNvSpPr txBox="1">
          <a:spLocks noChangeArrowheads="1"/>
        </xdr:cNvSpPr>
      </xdr:nvSpPr>
      <xdr:spPr bwMode="auto">
        <a:xfrm>
          <a:off x="10215898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10" name="Text Box 8">
          <a:hlinkClick xmlns:r="http://schemas.openxmlformats.org/officeDocument/2006/relationships" r:id="rId7"/>
          <a:extLst>
            <a:ext uri="{FF2B5EF4-FFF2-40B4-BE49-F238E27FC236}">
              <a16:creationId xmlns:a16="http://schemas.microsoft.com/office/drawing/2014/main" id="{F404A1C7-66E0-4D16-9E11-2FB563B23011}"/>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11" name="Text Box 8">
          <a:hlinkClick xmlns:r="http://schemas.openxmlformats.org/officeDocument/2006/relationships" r:id="rId7"/>
          <a:extLst>
            <a:ext uri="{FF2B5EF4-FFF2-40B4-BE49-F238E27FC236}">
              <a16:creationId xmlns:a16="http://schemas.microsoft.com/office/drawing/2014/main" id="{C2F22D94-152B-49E4-92C1-E331CC94C835}"/>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12" name="Text Box 8">
          <a:hlinkClick xmlns:r="http://schemas.openxmlformats.org/officeDocument/2006/relationships" r:id="rId7"/>
          <a:extLst>
            <a:ext uri="{FF2B5EF4-FFF2-40B4-BE49-F238E27FC236}">
              <a16:creationId xmlns:a16="http://schemas.microsoft.com/office/drawing/2014/main" id="{E162B9CA-9BFB-4206-97A0-DD2C8CF188CE}"/>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13" name="Text Box 8">
          <a:hlinkClick xmlns:r="http://schemas.openxmlformats.org/officeDocument/2006/relationships" r:id="rId7"/>
          <a:extLst>
            <a:ext uri="{FF2B5EF4-FFF2-40B4-BE49-F238E27FC236}">
              <a16:creationId xmlns:a16="http://schemas.microsoft.com/office/drawing/2014/main" id="{A787718D-F84D-4B0B-B654-FA6315B75F17}"/>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14" name="Text Box 8">
          <a:hlinkClick xmlns:r="http://schemas.openxmlformats.org/officeDocument/2006/relationships" r:id="rId7"/>
          <a:extLst>
            <a:ext uri="{FF2B5EF4-FFF2-40B4-BE49-F238E27FC236}">
              <a16:creationId xmlns:a16="http://schemas.microsoft.com/office/drawing/2014/main" id="{F4A67B55-19EF-4235-B819-3253AB1BE8C2}"/>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915" name="Text Box 8">
          <a:hlinkClick xmlns:r="http://schemas.openxmlformats.org/officeDocument/2006/relationships" r:id="rId7"/>
          <a:extLst>
            <a:ext uri="{FF2B5EF4-FFF2-40B4-BE49-F238E27FC236}">
              <a16:creationId xmlns:a16="http://schemas.microsoft.com/office/drawing/2014/main" id="{6C28F409-9767-4240-A946-9E69DE1DB92E}"/>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916" name="Text Box 8">
          <a:hlinkClick xmlns:r="http://schemas.openxmlformats.org/officeDocument/2006/relationships" r:id="rId7"/>
          <a:extLst>
            <a:ext uri="{FF2B5EF4-FFF2-40B4-BE49-F238E27FC236}">
              <a16:creationId xmlns:a16="http://schemas.microsoft.com/office/drawing/2014/main" id="{4E96CE11-C1FF-490F-82A3-257FA2B5674D}"/>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917" name="Text Box 8">
          <a:hlinkClick xmlns:r="http://schemas.openxmlformats.org/officeDocument/2006/relationships" r:id="rId7"/>
          <a:extLst>
            <a:ext uri="{FF2B5EF4-FFF2-40B4-BE49-F238E27FC236}">
              <a16:creationId xmlns:a16="http://schemas.microsoft.com/office/drawing/2014/main" id="{7EFD2659-0879-4598-B4C4-B0B26F266FB1}"/>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918" name="Text Box 8">
          <a:hlinkClick xmlns:r="http://schemas.openxmlformats.org/officeDocument/2006/relationships" r:id="rId7"/>
          <a:extLst>
            <a:ext uri="{FF2B5EF4-FFF2-40B4-BE49-F238E27FC236}">
              <a16:creationId xmlns:a16="http://schemas.microsoft.com/office/drawing/2014/main" id="{CA04000A-4D9C-4D7A-8F69-28B51751C72B}"/>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919" name="Text Box 8">
          <a:hlinkClick xmlns:r="http://schemas.openxmlformats.org/officeDocument/2006/relationships" r:id="rId7"/>
          <a:extLst>
            <a:ext uri="{FF2B5EF4-FFF2-40B4-BE49-F238E27FC236}">
              <a16:creationId xmlns:a16="http://schemas.microsoft.com/office/drawing/2014/main" id="{678FCE9B-5C6D-4366-98B6-164A21739270}"/>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20" name="Text Box 8">
          <a:hlinkClick xmlns:r="http://schemas.openxmlformats.org/officeDocument/2006/relationships" r:id="rId7"/>
          <a:extLst>
            <a:ext uri="{FF2B5EF4-FFF2-40B4-BE49-F238E27FC236}">
              <a16:creationId xmlns:a16="http://schemas.microsoft.com/office/drawing/2014/main" id="{73AEAAD6-8E96-4A19-9C63-BA244842B086}"/>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21" name="Text Box 8">
          <a:hlinkClick xmlns:r="http://schemas.openxmlformats.org/officeDocument/2006/relationships" r:id="rId7"/>
          <a:extLst>
            <a:ext uri="{FF2B5EF4-FFF2-40B4-BE49-F238E27FC236}">
              <a16:creationId xmlns:a16="http://schemas.microsoft.com/office/drawing/2014/main" id="{7DE09CB7-8D37-433A-B24A-8AF6457F2E40}"/>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22" name="Text Box 8">
          <a:hlinkClick xmlns:r="http://schemas.openxmlformats.org/officeDocument/2006/relationships" r:id="rId7"/>
          <a:extLst>
            <a:ext uri="{FF2B5EF4-FFF2-40B4-BE49-F238E27FC236}">
              <a16:creationId xmlns:a16="http://schemas.microsoft.com/office/drawing/2014/main" id="{125DFF82-83C0-4FC6-A0FC-F06974E163AF}"/>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23" name="Text Box 8">
          <a:hlinkClick xmlns:r="http://schemas.openxmlformats.org/officeDocument/2006/relationships" r:id="rId7"/>
          <a:extLst>
            <a:ext uri="{FF2B5EF4-FFF2-40B4-BE49-F238E27FC236}">
              <a16:creationId xmlns:a16="http://schemas.microsoft.com/office/drawing/2014/main" id="{445E531E-1EE2-4AF3-9978-2BEA7A43A8A7}"/>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24" name="Text Box 8">
          <a:hlinkClick xmlns:r="http://schemas.openxmlformats.org/officeDocument/2006/relationships" r:id="rId7"/>
          <a:extLst>
            <a:ext uri="{FF2B5EF4-FFF2-40B4-BE49-F238E27FC236}">
              <a16:creationId xmlns:a16="http://schemas.microsoft.com/office/drawing/2014/main" id="{8055AA5A-A4CA-4812-9BF5-7CBE411A5530}"/>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25" name="Text Box 8">
          <a:hlinkClick xmlns:r="http://schemas.openxmlformats.org/officeDocument/2006/relationships" r:id="rId7"/>
          <a:extLst>
            <a:ext uri="{FF2B5EF4-FFF2-40B4-BE49-F238E27FC236}">
              <a16:creationId xmlns:a16="http://schemas.microsoft.com/office/drawing/2014/main" id="{C020963F-2F8E-4B8D-B0CB-3D68BABB76D3}"/>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26" name="Text Box 8">
          <a:hlinkClick xmlns:r="http://schemas.openxmlformats.org/officeDocument/2006/relationships" r:id="rId7"/>
          <a:extLst>
            <a:ext uri="{FF2B5EF4-FFF2-40B4-BE49-F238E27FC236}">
              <a16:creationId xmlns:a16="http://schemas.microsoft.com/office/drawing/2014/main" id="{95745106-2C60-4A98-BB4B-ACBDAD6B2826}"/>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27" name="Text Box 8">
          <a:hlinkClick xmlns:r="http://schemas.openxmlformats.org/officeDocument/2006/relationships" r:id="rId7"/>
          <a:extLst>
            <a:ext uri="{FF2B5EF4-FFF2-40B4-BE49-F238E27FC236}">
              <a16:creationId xmlns:a16="http://schemas.microsoft.com/office/drawing/2014/main" id="{951B2FC6-E7A3-42E2-AB21-F01EACFFB054}"/>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28" name="Text Box 8">
          <a:hlinkClick xmlns:r="http://schemas.openxmlformats.org/officeDocument/2006/relationships" r:id="rId7"/>
          <a:extLst>
            <a:ext uri="{FF2B5EF4-FFF2-40B4-BE49-F238E27FC236}">
              <a16:creationId xmlns:a16="http://schemas.microsoft.com/office/drawing/2014/main" id="{5B30E2EC-41DE-4480-ABE2-BDFA3A022C99}"/>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29" name="Text Box 8">
          <a:hlinkClick xmlns:r="http://schemas.openxmlformats.org/officeDocument/2006/relationships" r:id="rId7"/>
          <a:extLst>
            <a:ext uri="{FF2B5EF4-FFF2-40B4-BE49-F238E27FC236}">
              <a16:creationId xmlns:a16="http://schemas.microsoft.com/office/drawing/2014/main" id="{6BF176C6-EA1D-43CA-9C1D-CAC4C3734728}"/>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62164" cy="154081"/>
    <xdr:sp macro="" textlink="">
      <xdr:nvSpPr>
        <xdr:cNvPr id="930" name="Text Box 8">
          <a:hlinkClick xmlns:r="http://schemas.openxmlformats.org/officeDocument/2006/relationships" r:id="rId7"/>
          <a:extLst>
            <a:ext uri="{FF2B5EF4-FFF2-40B4-BE49-F238E27FC236}">
              <a16:creationId xmlns:a16="http://schemas.microsoft.com/office/drawing/2014/main" id="{C5F9317D-FFF4-4B0B-97D2-ADED83C8C425}"/>
            </a:ext>
          </a:extLst>
        </xdr:cNvPr>
        <xdr:cNvSpPr txBox="1">
          <a:spLocks noChangeArrowheads="1"/>
        </xdr:cNvSpPr>
      </xdr:nvSpPr>
      <xdr:spPr bwMode="auto">
        <a:xfrm>
          <a:off x="10291650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62164" cy="154081"/>
    <xdr:sp macro="" textlink="">
      <xdr:nvSpPr>
        <xdr:cNvPr id="931" name="Text Box 8">
          <a:hlinkClick xmlns:r="http://schemas.openxmlformats.org/officeDocument/2006/relationships" r:id="rId7"/>
          <a:extLst>
            <a:ext uri="{FF2B5EF4-FFF2-40B4-BE49-F238E27FC236}">
              <a16:creationId xmlns:a16="http://schemas.microsoft.com/office/drawing/2014/main" id="{9CCBA6DD-2CCE-4084-B2D5-7A1D5CE09912}"/>
            </a:ext>
          </a:extLst>
        </xdr:cNvPr>
        <xdr:cNvSpPr txBox="1">
          <a:spLocks noChangeArrowheads="1"/>
        </xdr:cNvSpPr>
      </xdr:nvSpPr>
      <xdr:spPr bwMode="auto">
        <a:xfrm>
          <a:off x="10291650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62164" cy="154081"/>
    <xdr:sp macro="" textlink="">
      <xdr:nvSpPr>
        <xdr:cNvPr id="932" name="Text Box 8">
          <a:hlinkClick xmlns:r="http://schemas.openxmlformats.org/officeDocument/2006/relationships" r:id="rId7"/>
          <a:extLst>
            <a:ext uri="{FF2B5EF4-FFF2-40B4-BE49-F238E27FC236}">
              <a16:creationId xmlns:a16="http://schemas.microsoft.com/office/drawing/2014/main" id="{D9405867-AB49-4EB5-A4B2-6084C7353416}"/>
            </a:ext>
          </a:extLst>
        </xdr:cNvPr>
        <xdr:cNvSpPr txBox="1">
          <a:spLocks noChangeArrowheads="1"/>
        </xdr:cNvSpPr>
      </xdr:nvSpPr>
      <xdr:spPr bwMode="auto">
        <a:xfrm>
          <a:off x="10291650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62164" cy="154081"/>
    <xdr:sp macro="" textlink="">
      <xdr:nvSpPr>
        <xdr:cNvPr id="933" name="Text Box 8">
          <a:hlinkClick xmlns:r="http://schemas.openxmlformats.org/officeDocument/2006/relationships" r:id="rId7"/>
          <a:extLst>
            <a:ext uri="{FF2B5EF4-FFF2-40B4-BE49-F238E27FC236}">
              <a16:creationId xmlns:a16="http://schemas.microsoft.com/office/drawing/2014/main" id="{4750AE02-1609-4637-ABC9-9BC471C2C1A2}"/>
            </a:ext>
          </a:extLst>
        </xdr:cNvPr>
        <xdr:cNvSpPr txBox="1">
          <a:spLocks noChangeArrowheads="1"/>
        </xdr:cNvSpPr>
      </xdr:nvSpPr>
      <xdr:spPr bwMode="auto">
        <a:xfrm>
          <a:off x="10291650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62164" cy="154081"/>
    <xdr:sp macro="" textlink="">
      <xdr:nvSpPr>
        <xdr:cNvPr id="934" name="Text Box 8">
          <a:hlinkClick xmlns:r="http://schemas.openxmlformats.org/officeDocument/2006/relationships" r:id="rId7"/>
          <a:extLst>
            <a:ext uri="{FF2B5EF4-FFF2-40B4-BE49-F238E27FC236}">
              <a16:creationId xmlns:a16="http://schemas.microsoft.com/office/drawing/2014/main" id="{04E1C67C-F370-4563-952C-DDA004D886C2}"/>
            </a:ext>
          </a:extLst>
        </xdr:cNvPr>
        <xdr:cNvSpPr txBox="1">
          <a:spLocks noChangeArrowheads="1"/>
        </xdr:cNvSpPr>
      </xdr:nvSpPr>
      <xdr:spPr bwMode="auto">
        <a:xfrm>
          <a:off x="10291650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35" name="Text Box 8">
          <a:hlinkClick xmlns:r="http://schemas.openxmlformats.org/officeDocument/2006/relationships" r:id="rId7"/>
          <a:extLst>
            <a:ext uri="{FF2B5EF4-FFF2-40B4-BE49-F238E27FC236}">
              <a16:creationId xmlns:a16="http://schemas.microsoft.com/office/drawing/2014/main" id="{AA447B3D-4EA2-4DEE-9D2F-D62D71268D5D}"/>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36" name="Text Box 8">
          <a:hlinkClick xmlns:r="http://schemas.openxmlformats.org/officeDocument/2006/relationships" r:id="rId7"/>
          <a:extLst>
            <a:ext uri="{FF2B5EF4-FFF2-40B4-BE49-F238E27FC236}">
              <a16:creationId xmlns:a16="http://schemas.microsoft.com/office/drawing/2014/main" id="{4656A65D-5830-48E8-88C9-0C59FF4C5D84}"/>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37" name="Text Box 8">
          <a:hlinkClick xmlns:r="http://schemas.openxmlformats.org/officeDocument/2006/relationships" r:id="rId7"/>
          <a:extLst>
            <a:ext uri="{FF2B5EF4-FFF2-40B4-BE49-F238E27FC236}">
              <a16:creationId xmlns:a16="http://schemas.microsoft.com/office/drawing/2014/main" id="{D5468507-5D2D-4DCB-A978-CC3C8AB75BD9}"/>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38" name="Text Box 8">
          <a:hlinkClick xmlns:r="http://schemas.openxmlformats.org/officeDocument/2006/relationships" r:id="rId7"/>
          <a:extLst>
            <a:ext uri="{FF2B5EF4-FFF2-40B4-BE49-F238E27FC236}">
              <a16:creationId xmlns:a16="http://schemas.microsoft.com/office/drawing/2014/main" id="{4E350D9C-8785-4093-A2F6-8B2F67057D22}"/>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39" name="Text Box 8">
          <a:hlinkClick xmlns:r="http://schemas.openxmlformats.org/officeDocument/2006/relationships" r:id="rId7"/>
          <a:extLst>
            <a:ext uri="{FF2B5EF4-FFF2-40B4-BE49-F238E27FC236}">
              <a16:creationId xmlns:a16="http://schemas.microsoft.com/office/drawing/2014/main" id="{82C6405C-BBB2-49DA-992E-01DA77E01FE2}"/>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40" name="Text Box 8">
          <a:hlinkClick xmlns:r="http://schemas.openxmlformats.org/officeDocument/2006/relationships" r:id="rId7"/>
          <a:extLst>
            <a:ext uri="{FF2B5EF4-FFF2-40B4-BE49-F238E27FC236}">
              <a16:creationId xmlns:a16="http://schemas.microsoft.com/office/drawing/2014/main" id="{C911B2CD-6158-47B6-9906-153DB51A4CF3}"/>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41" name="Text Box 8">
          <a:hlinkClick xmlns:r="http://schemas.openxmlformats.org/officeDocument/2006/relationships" r:id="rId7"/>
          <a:extLst>
            <a:ext uri="{FF2B5EF4-FFF2-40B4-BE49-F238E27FC236}">
              <a16:creationId xmlns:a16="http://schemas.microsoft.com/office/drawing/2014/main" id="{80ADE844-5F0A-488A-9465-252504529F5C}"/>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42" name="Text Box 8">
          <a:hlinkClick xmlns:r="http://schemas.openxmlformats.org/officeDocument/2006/relationships" r:id="rId7"/>
          <a:extLst>
            <a:ext uri="{FF2B5EF4-FFF2-40B4-BE49-F238E27FC236}">
              <a16:creationId xmlns:a16="http://schemas.microsoft.com/office/drawing/2014/main" id="{BCD53838-2992-4797-9063-0E2DDFC487A2}"/>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43" name="Text Box 8">
          <a:hlinkClick xmlns:r="http://schemas.openxmlformats.org/officeDocument/2006/relationships" r:id="rId7"/>
          <a:extLst>
            <a:ext uri="{FF2B5EF4-FFF2-40B4-BE49-F238E27FC236}">
              <a16:creationId xmlns:a16="http://schemas.microsoft.com/office/drawing/2014/main" id="{1EFE874A-44AC-49D0-BAA8-11ECA7BE024B}"/>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44" name="Text Box 8">
          <a:hlinkClick xmlns:r="http://schemas.openxmlformats.org/officeDocument/2006/relationships" r:id="rId7"/>
          <a:extLst>
            <a:ext uri="{FF2B5EF4-FFF2-40B4-BE49-F238E27FC236}">
              <a16:creationId xmlns:a16="http://schemas.microsoft.com/office/drawing/2014/main" id="{11A3C817-07F2-4269-8CF0-F8EDE9108984}"/>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189</xdr:col>
      <xdr:colOff>752475</xdr:colOff>
      <xdr:row>3</xdr:row>
      <xdr:rowOff>114300</xdr:rowOff>
    </xdr:from>
    <xdr:to>
      <xdr:col>189</xdr:col>
      <xdr:colOff>816978</xdr:colOff>
      <xdr:row>4</xdr:row>
      <xdr:rowOff>63500</xdr:rowOff>
    </xdr:to>
    <xdr:sp macro="" textlink="">
      <xdr:nvSpPr>
        <xdr:cNvPr id="945" name="Text Box 8">
          <a:hlinkClick xmlns:r="http://schemas.openxmlformats.org/officeDocument/2006/relationships" r:id="rId7"/>
          <a:extLst>
            <a:ext uri="{FF2B5EF4-FFF2-40B4-BE49-F238E27FC236}">
              <a16:creationId xmlns:a16="http://schemas.microsoft.com/office/drawing/2014/main" id="{30D15CBE-42F3-43F2-884F-17574340042E}"/>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46" name="Text Box 8">
          <a:hlinkClick xmlns:r="http://schemas.openxmlformats.org/officeDocument/2006/relationships" r:id="rId7"/>
          <a:extLst>
            <a:ext uri="{FF2B5EF4-FFF2-40B4-BE49-F238E27FC236}">
              <a16:creationId xmlns:a16="http://schemas.microsoft.com/office/drawing/2014/main" id="{20E06A6B-72D0-41FE-8C63-8563236BAD39}"/>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47" name="Text Box 8">
          <a:hlinkClick xmlns:r="http://schemas.openxmlformats.org/officeDocument/2006/relationships" r:id="rId7"/>
          <a:extLst>
            <a:ext uri="{FF2B5EF4-FFF2-40B4-BE49-F238E27FC236}">
              <a16:creationId xmlns:a16="http://schemas.microsoft.com/office/drawing/2014/main" id="{B53B722A-1873-48E7-B840-F182309B48B1}"/>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48" name="Text Box 8">
          <a:hlinkClick xmlns:r="http://schemas.openxmlformats.org/officeDocument/2006/relationships" r:id="rId7"/>
          <a:extLst>
            <a:ext uri="{FF2B5EF4-FFF2-40B4-BE49-F238E27FC236}">
              <a16:creationId xmlns:a16="http://schemas.microsoft.com/office/drawing/2014/main" id="{C78240AC-B474-4E11-AEA2-29504E6E690D}"/>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49" name="Text Box 8">
          <a:hlinkClick xmlns:r="http://schemas.openxmlformats.org/officeDocument/2006/relationships" r:id="rId7"/>
          <a:extLst>
            <a:ext uri="{FF2B5EF4-FFF2-40B4-BE49-F238E27FC236}">
              <a16:creationId xmlns:a16="http://schemas.microsoft.com/office/drawing/2014/main" id="{31B87CAB-6D52-4222-BAFA-57E003BBF466}"/>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0" name="Text Box 8">
          <a:hlinkClick xmlns:r="http://schemas.openxmlformats.org/officeDocument/2006/relationships" r:id="rId7"/>
          <a:extLst>
            <a:ext uri="{FF2B5EF4-FFF2-40B4-BE49-F238E27FC236}">
              <a16:creationId xmlns:a16="http://schemas.microsoft.com/office/drawing/2014/main" id="{00F4A821-BCEB-4E62-824C-92B59EDB358F}"/>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1" name="Text Box 8">
          <a:hlinkClick xmlns:r="http://schemas.openxmlformats.org/officeDocument/2006/relationships" r:id="rId7"/>
          <a:extLst>
            <a:ext uri="{FF2B5EF4-FFF2-40B4-BE49-F238E27FC236}">
              <a16:creationId xmlns:a16="http://schemas.microsoft.com/office/drawing/2014/main" id="{92F8A7CA-061C-46B9-8EEF-D15E9A395579}"/>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2" name="Text Box 8">
          <a:hlinkClick xmlns:r="http://schemas.openxmlformats.org/officeDocument/2006/relationships" r:id="rId7"/>
          <a:extLst>
            <a:ext uri="{FF2B5EF4-FFF2-40B4-BE49-F238E27FC236}">
              <a16:creationId xmlns:a16="http://schemas.microsoft.com/office/drawing/2014/main" id="{9F532B12-BDB9-41CC-9686-4EE453C66277}"/>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3" name="Text Box 8">
          <a:hlinkClick xmlns:r="http://schemas.openxmlformats.org/officeDocument/2006/relationships" r:id="rId7"/>
          <a:extLst>
            <a:ext uri="{FF2B5EF4-FFF2-40B4-BE49-F238E27FC236}">
              <a16:creationId xmlns:a16="http://schemas.microsoft.com/office/drawing/2014/main" id="{59F5042A-EC2E-46C2-B5B2-7515DCF9859C}"/>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4" name="Text Box 8">
          <a:hlinkClick xmlns:r="http://schemas.openxmlformats.org/officeDocument/2006/relationships" r:id="rId7"/>
          <a:extLst>
            <a:ext uri="{FF2B5EF4-FFF2-40B4-BE49-F238E27FC236}">
              <a16:creationId xmlns:a16="http://schemas.microsoft.com/office/drawing/2014/main" id="{C5013BC0-EEFC-40F5-8954-28A208F18E0D}"/>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5" name="Text Box 8">
          <a:hlinkClick xmlns:r="http://schemas.openxmlformats.org/officeDocument/2006/relationships" r:id="rId7"/>
          <a:extLst>
            <a:ext uri="{FF2B5EF4-FFF2-40B4-BE49-F238E27FC236}">
              <a16:creationId xmlns:a16="http://schemas.microsoft.com/office/drawing/2014/main" id="{6A5CD5DC-23EA-4E48-837C-32AF5734CF2F}"/>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6" name="Text Box 8">
          <a:hlinkClick xmlns:r="http://schemas.openxmlformats.org/officeDocument/2006/relationships" r:id="rId7"/>
          <a:extLst>
            <a:ext uri="{FF2B5EF4-FFF2-40B4-BE49-F238E27FC236}">
              <a16:creationId xmlns:a16="http://schemas.microsoft.com/office/drawing/2014/main" id="{E4B3510B-9980-4D3E-85A7-2DC54F1870D7}"/>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7" name="Text Box 8">
          <a:hlinkClick xmlns:r="http://schemas.openxmlformats.org/officeDocument/2006/relationships" r:id="rId7"/>
          <a:extLst>
            <a:ext uri="{FF2B5EF4-FFF2-40B4-BE49-F238E27FC236}">
              <a16:creationId xmlns:a16="http://schemas.microsoft.com/office/drawing/2014/main" id="{3753E03E-A6C9-4D62-A08A-5BB8897B729F}"/>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8" name="Text Box 8">
          <a:hlinkClick xmlns:r="http://schemas.openxmlformats.org/officeDocument/2006/relationships" r:id="rId7"/>
          <a:extLst>
            <a:ext uri="{FF2B5EF4-FFF2-40B4-BE49-F238E27FC236}">
              <a16:creationId xmlns:a16="http://schemas.microsoft.com/office/drawing/2014/main" id="{9A8885A5-54BD-48C6-86E0-2EF69881B303}"/>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9" name="Text Box 8">
          <a:hlinkClick xmlns:r="http://schemas.openxmlformats.org/officeDocument/2006/relationships" r:id="rId7"/>
          <a:extLst>
            <a:ext uri="{FF2B5EF4-FFF2-40B4-BE49-F238E27FC236}">
              <a16:creationId xmlns:a16="http://schemas.microsoft.com/office/drawing/2014/main" id="{41329836-3ED8-450E-A790-4ECD01B22200}"/>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190</xdr:col>
      <xdr:colOff>752475</xdr:colOff>
      <xdr:row>3</xdr:row>
      <xdr:rowOff>114300</xdr:rowOff>
    </xdr:from>
    <xdr:ext cx="64503" cy="173318"/>
    <xdr:sp macro="" textlink="">
      <xdr:nvSpPr>
        <xdr:cNvPr id="147" name="Text Box 8">
          <a:hlinkClick xmlns:r="http://schemas.openxmlformats.org/officeDocument/2006/relationships" r:id="rId7"/>
          <a:extLst>
            <a:ext uri="{FF2B5EF4-FFF2-40B4-BE49-F238E27FC236}">
              <a16:creationId xmlns:a16="http://schemas.microsoft.com/office/drawing/2014/main" id="{BCBC0A59-D5B3-4D95-9BFC-6F71318B195E}"/>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26" name="Text Box 8">
          <a:hlinkClick xmlns:r="http://schemas.openxmlformats.org/officeDocument/2006/relationships" r:id="rId7"/>
          <a:extLst>
            <a:ext uri="{FF2B5EF4-FFF2-40B4-BE49-F238E27FC236}">
              <a16:creationId xmlns:a16="http://schemas.microsoft.com/office/drawing/2014/main" id="{56596A7A-395C-4443-8DB3-FD0FCECE37AB}"/>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27" name="Text Box 8">
          <a:hlinkClick xmlns:r="http://schemas.openxmlformats.org/officeDocument/2006/relationships" r:id="rId7"/>
          <a:extLst>
            <a:ext uri="{FF2B5EF4-FFF2-40B4-BE49-F238E27FC236}">
              <a16:creationId xmlns:a16="http://schemas.microsoft.com/office/drawing/2014/main" id="{6AAFF9E7-70AC-4082-86E5-9F8C239ED23F}"/>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28" name="Text Box 8">
          <a:hlinkClick xmlns:r="http://schemas.openxmlformats.org/officeDocument/2006/relationships" r:id="rId7"/>
          <a:extLst>
            <a:ext uri="{FF2B5EF4-FFF2-40B4-BE49-F238E27FC236}">
              <a16:creationId xmlns:a16="http://schemas.microsoft.com/office/drawing/2014/main" id="{6675C667-2EFA-4AA1-96F6-590E60E04811}"/>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29" name="Text Box 8">
          <a:hlinkClick xmlns:r="http://schemas.openxmlformats.org/officeDocument/2006/relationships" r:id="rId7"/>
          <a:extLst>
            <a:ext uri="{FF2B5EF4-FFF2-40B4-BE49-F238E27FC236}">
              <a16:creationId xmlns:a16="http://schemas.microsoft.com/office/drawing/2014/main" id="{19F18412-B061-4E56-B550-45F87EBBC0E0}"/>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0" name="Text Box 8">
          <a:hlinkClick xmlns:r="http://schemas.openxmlformats.org/officeDocument/2006/relationships" r:id="rId7"/>
          <a:extLst>
            <a:ext uri="{FF2B5EF4-FFF2-40B4-BE49-F238E27FC236}">
              <a16:creationId xmlns:a16="http://schemas.microsoft.com/office/drawing/2014/main" id="{48D75943-0946-424D-8C03-5DB2A915070A}"/>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1" name="Text Box 8">
          <a:hlinkClick xmlns:r="http://schemas.openxmlformats.org/officeDocument/2006/relationships" r:id="rId7"/>
          <a:extLst>
            <a:ext uri="{FF2B5EF4-FFF2-40B4-BE49-F238E27FC236}">
              <a16:creationId xmlns:a16="http://schemas.microsoft.com/office/drawing/2014/main" id="{06C31A0C-F59C-40E7-A0CD-11D3F38477A6}"/>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2" name="Text Box 8">
          <a:hlinkClick xmlns:r="http://schemas.openxmlformats.org/officeDocument/2006/relationships" r:id="rId7"/>
          <a:extLst>
            <a:ext uri="{FF2B5EF4-FFF2-40B4-BE49-F238E27FC236}">
              <a16:creationId xmlns:a16="http://schemas.microsoft.com/office/drawing/2014/main" id="{D1B3F591-43B3-4498-A445-C985381334EE}"/>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3" name="Text Box 8">
          <a:hlinkClick xmlns:r="http://schemas.openxmlformats.org/officeDocument/2006/relationships" r:id="rId7"/>
          <a:extLst>
            <a:ext uri="{FF2B5EF4-FFF2-40B4-BE49-F238E27FC236}">
              <a16:creationId xmlns:a16="http://schemas.microsoft.com/office/drawing/2014/main" id="{3159F6A7-F179-4E84-ADB5-1DAFD3183D60}"/>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4" name="Text Box 8">
          <a:hlinkClick xmlns:r="http://schemas.openxmlformats.org/officeDocument/2006/relationships" r:id="rId7"/>
          <a:extLst>
            <a:ext uri="{FF2B5EF4-FFF2-40B4-BE49-F238E27FC236}">
              <a16:creationId xmlns:a16="http://schemas.microsoft.com/office/drawing/2014/main" id="{83FF343B-E501-49A1-9DA1-C5F2BADE9E1E}"/>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5" name="Text Box 8">
          <a:hlinkClick xmlns:r="http://schemas.openxmlformats.org/officeDocument/2006/relationships" r:id="rId7"/>
          <a:extLst>
            <a:ext uri="{FF2B5EF4-FFF2-40B4-BE49-F238E27FC236}">
              <a16:creationId xmlns:a16="http://schemas.microsoft.com/office/drawing/2014/main" id="{6C20E2AE-596F-403D-81C4-CF49017F059D}"/>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6" name="Text Box 8">
          <a:hlinkClick xmlns:r="http://schemas.openxmlformats.org/officeDocument/2006/relationships" r:id="rId7"/>
          <a:extLst>
            <a:ext uri="{FF2B5EF4-FFF2-40B4-BE49-F238E27FC236}">
              <a16:creationId xmlns:a16="http://schemas.microsoft.com/office/drawing/2014/main" id="{F2931605-EF69-4013-A655-888A86E19095}"/>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7" name="Text Box 8">
          <a:hlinkClick xmlns:r="http://schemas.openxmlformats.org/officeDocument/2006/relationships" r:id="rId7"/>
          <a:extLst>
            <a:ext uri="{FF2B5EF4-FFF2-40B4-BE49-F238E27FC236}">
              <a16:creationId xmlns:a16="http://schemas.microsoft.com/office/drawing/2014/main" id="{F671E06B-C792-40B2-A2FF-A4229655E13A}"/>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8" name="Text Box 8">
          <a:hlinkClick xmlns:r="http://schemas.openxmlformats.org/officeDocument/2006/relationships" r:id="rId7"/>
          <a:extLst>
            <a:ext uri="{FF2B5EF4-FFF2-40B4-BE49-F238E27FC236}">
              <a16:creationId xmlns:a16="http://schemas.microsoft.com/office/drawing/2014/main" id="{D41496F3-A7C8-4A80-9C18-DB53195C70A0}"/>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960" name="Text Box 8">
          <a:hlinkClick xmlns:r="http://schemas.openxmlformats.org/officeDocument/2006/relationships" r:id="rId7"/>
          <a:extLst>
            <a:ext uri="{FF2B5EF4-FFF2-40B4-BE49-F238E27FC236}">
              <a16:creationId xmlns:a16="http://schemas.microsoft.com/office/drawing/2014/main" id="{69C5B1C3-3535-4E69-A33F-DD10F8E66E46}"/>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1057275</xdr:colOff>
      <xdr:row>8</xdr:row>
      <xdr:rowOff>180975</xdr:rowOff>
    </xdr:from>
    <xdr:to>
      <xdr:col>0</xdr:col>
      <xdr:colOff>1330325</xdr:colOff>
      <xdr:row>9</xdr:row>
      <xdr:rowOff>53975</xdr:rowOff>
    </xdr:to>
    <xdr:sp macro="" textlink="">
      <xdr:nvSpPr>
        <xdr:cNvPr id="6" name="Text Box 8">
          <a:hlinkClick xmlns:r="http://schemas.openxmlformats.org/officeDocument/2006/relationships" r:id="rId1"/>
          <a:extLst>
            <a:ext uri="{FF2B5EF4-FFF2-40B4-BE49-F238E27FC236}">
              <a16:creationId xmlns:a16="http://schemas.microsoft.com/office/drawing/2014/main" id="{00000000-0008-0000-0600-000006000000}"/>
            </a:ext>
          </a:extLst>
        </xdr:cNvPr>
        <xdr:cNvSpPr txBox="1">
          <a:spLocks noChangeArrowheads="1"/>
        </xdr:cNvSpPr>
      </xdr:nvSpPr>
      <xdr:spPr bwMode="auto">
        <a:xfrm>
          <a:off x="1298575" y="11096625"/>
          <a:ext cx="266700"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[8]</a:t>
          </a:r>
        </a:p>
      </xdr:txBody>
    </xdr:sp>
    <xdr:clientData/>
  </xdr:twoCellAnchor>
  <xdr:twoCellAnchor editAs="oneCell">
    <xdr:from>
      <xdr:col>0</xdr:col>
      <xdr:colOff>2085975</xdr:colOff>
      <xdr:row>8</xdr:row>
      <xdr:rowOff>561975</xdr:rowOff>
    </xdr:from>
    <xdr:to>
      <xdr:col>0</xdr:col>
      <xdr:colOff>2359025</xdr:colOff>
      <xdr:row>10</xdr:row>
      <xdr:rowOff>53975</xdr:rowOff>
    </xdr:to>
    <xdr:sp macro="" textlink="">
      <xdr:nvSpPr>
        <xdr:cNvPr id="7" name="Text Box 9">
          <a:hlinkClick xmlns:r="http://schemas.openxmlformats.org/officeDocument/2006/relationships" r:id="rId2"/>
          <a:extLst>
            <a:ext uri="{FF2B5EF4-FFF2-40B4-BE49-F238E27FC236}">
              <a16:creationId xmlns:a16="http://schemas.microsoft.com/office/drawing/2014/main" id="{00000000-0008-0000-0600-000007000000}"/>
            </a:ext>
          </a:extLst>
        </xdr:cNvPr>
        <xdr:cNvSpPr txBox="1">
          <a:spLocks noChangeArrowheads="1"/>
        </xdr:cNvSpPr>
      </xdr:nvSpPr>
      <xdr:spPr bwMode="auto">
        <a:xfrm>
          <a:off x="2327275" y="11096625"/>
          <a:ext cx="266700"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[9]</a:t>
          </a:r>
        </a:p>
      </xdr:txBody>
    </xdr:sp>
    <xdr:clientData/>
  </xdr:twoCellAnchor>
  <xdr:twoCellAnchor editAs="oneCell">
    <xdr:from>
      <xdr:col>0</xdr:col>
      <xdr:colOff>1819275</xdr:colOff>
      <xdr:row>13</xdr:row>
      <xdr:rowOff>180975</xdr:rowOff>
    </xdr:from>
    <xdr:to>
      <xdr:col>0</xdr:col>
      <xdr:colOff>2092325</xdr:colOff>
      <xdr:row>14</xdr:row>
      <xdr:rowOff>44450</xdr:rowOff>
    </xdr:to>
    <xdr:sp macro="" textlink="">
      <xdr:nvSpPr>
        <xdr:cNvPr id="8" name="Text Box 10">
          <a:hlinkClick xmlns:r="http://schemas.openxmlformats.org/officeDocument/2006/relationships" r:id="rId3"/>
          <a:extLst>
            <a:ext uri="{FF2B5EF4-FFF2-40B4-BE49-F238E27FC236}">
              <a16:creationId xmlns:a16="http://schemas.microsoft.com/office/drawing/2014/main" id="{00000000-0008-0000-0600-000008000000}"/>
            </a:ext>
          </a:extLst>
        </xdr:cNvPr>
        <xdr:cNvSpPr txBox="1">
          <a:spLocks noChangeArrowheads="1"/>
        </xdr:cNvSpPr>
      </xdr:nvSpPr>
      <xdr:spPr bwMode="auto">
        <a:xfrm>
          <a:off x="2060575" y="11985625"/>
          <a:ext cx="266700"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[10]</a:t>
          </a:r>
        </a:p>
      </xdr:txBody>
    </xdr:sp>
    <xdr:clientData/>
  </xdr:twoCellAnchor>
  <xdr:twoCellAnchor editAs="oneCell">
    <xdr:from>
      <xdr:col>0</xdr:col>
      <xdr:colOff>2133600</xdr:colOff>
      <xdr:row>20</xdr:row>
      <xdr:rowOff>28575</xdr:rowOff>
    </xdr:from>
    <xdr:to>
      <xdr:col>0</xdr:col>
      <xdr:colOff>2400300</xdr:colOff>
      <xdr:row>21</xdr:row>
      <xdr:rowOff>76200</xdr:rowOff>
    </xdr:to>
    <xdr:sp macro="" textlink="">
      <xdr:nvSpPr>
        <xdr:cNvPr id="9" name="Text Box 11">
          <a:hlinkClick xmlns:r="http://schemas.openxmlformats.org/officeDocument/2006/relationships" r:id="rId4"/>
          <a:extLst>
            <a:ext uri="{FF2B5EF4-FFF2-40B4-BE49-F238E27FC236}">
              <a16:creationId xmlns:a16="http://schemas.microsoft.com/office/drawing/2014/main" id="{00000000-0008-0000-0600-000009000000}"/>
            </a:ext>
          </a:extLst>
        </xdr:cNvPr>
        <xdr:cNvSpPr txBox="1">
          <a:spLocks noChangeArrowheads="1"/>
        </xdr:cNvSpPr>
      </xdr:nvSpPr>
      <xdr:spPr bwMode="auto">
        <a:xfrm>
          <a:off x="2374900" y="13084175"/>
          <a:ext cx="266700" cy="244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[11]</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2638425</xdr:colOff>
      <xdr:row>6</xdr:row>
      <xdr:rowOff>76200</xdr:rowOff>
    </xdr:from>
    <xdr:to>
      <xdr:col>0</xdr:col>
      <xdr:colOff>2895600</xdr:colOff>
      <xdr:row>7</xdr:row>
      <xdr:rowOff>149225</xdr:rowOff>
    </xdr:to>
    <xdr:sp macro="" textlink="">
      <xdr:nvSpPr>
        <xdr:cNvPr id="2" name="Text Box 6">
          <a:hlinkClick xmlns:r="http://schemas.openxmlformats.org/officeDocument/2006/relationships" r:id="rId1"/>
          <a:extLst>
            <a:ext uri="{FF2B5EF4-FFF2-40B4-BE49-F238E27FC236}">
              <a16:creationId xmlns:a16="http://schemas.microsoft.com/office/drawing/2014/main" id="{00000000-0008-0000-0700-000002000000}"/>
            </a:ext>
          </a:extLst>
        </xdr:cNvPr>
        <xdr:cNvSpPr txBox="1">
          <a:spLocks noChangeArrowheads="1"/>
        </xdr:cNvSpPr>
      </xdr:nvSpPr>
      <xdr:spPr bwMode="auto">
        <a:xfrm>
          <a:off x="2879725" y="6724650"/>
          <a:ext cx="257175" cy="244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[6]</a:t>
          </a:r>
        </a:p>
      </xdr:txBody>
    </xdr:sp>
    <xdr:clientData/>
  </xdr:twoCellAnchor>
  <xdr:twoCellAnchor editAs="oneCell">
    <xdr:from>
      <xdr:col>0</xdr:col>
      <xdr:colOff>1133475</xdr:colOff>
      <xdr:row>11</xdr:row>
      <xdr:rowOff>447675</xdr:rowOff>
    </xdr:from>
    <xdr:to>
      <xdr:col>0</xdr:col>
      <xdr:colOff>1390650</xdr:colOff>
      <xdr:row>13</xdr:row>
      <xdr:rowOff>15876</xdr:rowOff>
    </xdr:to>
    <xdr:sp macro="" textlink="">
      <xdr:nvSpPr>
        <xdr:cNvPr id="3" name="Text Box 7">
          <a:hlinkClick xmlns:r="http://schemas.openxmlformats.org/officeDocument/2006/relationships" r:id="rId2"/>
          <a:extLst>
            <a:ext uri="{FF2B5EF4-FFF2-40B4-BE49-F238E27FC236}">
              <a16:creationId xmlns:a16="http://schemas.microsoft.com/office/drawing/2014/main" id="{00000000-0008-0000-0700-000003000000}"/>
            </a:ext>
          </a:extLst>
        </xdr:cNvPr>
        <xdr:cNvSpPr txBox="1">
          <a:spLocks noChangeArrowheads="1"/>
        </xdr:cNvSpPr>
      </xdr:nvSpPr>
      <xdr:spPr bwMode="auto">
        <a:xfrm>
          <a:off x="1374775" y="7712075"/>
          <a:ext cx="257175"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[7]</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s.zouarhi\Mes%20documents\2024_Statistiques%20mon&#233;taires\11%202024_SM%20Novembre%202024%20-%20Copie\FDS%201SR%20(2).xlsx" TargetMode="External"/><Relationship Id="rId1" Type="http://schemas.openxmlformats.org/officeDocument/2006/relationships/externalLinkPath" Target="/s.zouarhi/Mes%20documents/2024_Statistiques%20mon&#233;taires/11%202024_SM%20Novembre%202024%20-%20Copie/FDS%201S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t.BAM.NPC"/>
      <sheetName val="FDS"/>
      <sheetName val="Données balance"/>
      <sheetName val="Sit-DF"/>
      <sheetName val="Template diffusion"/>
      <sheetName val="TEMPLATE-I(Série)"/>
      <sheetName val="Template  II et III"/>
      <sheetName val="Template diffusion FMI"/>
      <sheetName val="coffer"/>
      <sheetName val="Prix de marché"/>
      <sheetName val="control flux"/>
      <sheetName val="Hyp prises"/>
      <sheetName val="06R"/>
      <sheetName val="Feuil1 (2)"/>
    </sheetNames>
    <sheetDataSet>
      <sheetData sheetId="0" refreshError="1"/>
      <sheetData sheetId="1" refreshError="1">
        <row r="3">
          <cell r="DC3">
            <v>40181</v>
          </cell>
          <cell r="IQ3">
            <v>44570</v>
          </cell>
          <cell r="IR3">
            <v>44601</v>
          </cell>
          <cell r="IS3">
            <v>44629</v>
          </cell>
          <cell r="IT3">
            <v>44660</v>
          </cell>
          <cell r="IU3">
            <v>44691</v>
          </cell>
          <cell r="IV3">
            <v>44722</v>
          </cell>
          <cell r="IW3">
            <v>44752</v>
          </cell>
          <cell r="IX3">
            <v>44783</v>
          </cell>
          <cell r="IY3">
            <v>44814</v>
          </cell>
          <cell r="IZ3">
            <v>44844</v>
          </cell>
          <cell r="JA3">
            <v>44875</v>
          </cell>
          <cell r="JB3">
            <v>44905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oc.gov.ma/" TargetMode="External"/><Relationship Id="rId13" Type="http://schemas.openxmlformats.org/officeDocument/2006/relationships/hyperlink" Target="http://www.statistic-hcp.ma/" TargetMode="External"/><Relationship Id="rId3" Type="http://schemas.openxmlformats.org/officeDocument/2006/relationships/hyperlink" Target="http://www.finances.gov.ma/Chiffres/chiffres.htm" TargetMode="External"/><Relationship Id="rId7" Type="http://schemas.openxmlformats.org/officeDocument/2006/relationships/hyperlink" Target="http://www.oc.gov.ma/" TargetMode="External"/><Relationship Id="rId12" Type="http://schemas.openxmlformats.org/officeDocument/2006/relationships/hyperlink" Target="http://www.oc.gov.ma/" TargetMode="External"/><Relationship Id="rId2" Type="http://schemas.openxmlformats.org/officeDocument/2006/relationships/hyperlink" Target="http://www.finances.gov.ma/Chiffres/chiffres.htm" TargetMode="External"/><Relationship Id="rId16" Type="http://schemas.openxmlformats.org/officeDocument/2006/relationships/printerSettings" Target="../printerSettings/printerSettings1.bin"/><Relationship Id="rId1" Type="http://schemas.openxmlformats.org/officeDocument/2006/relationships/hyperlink" Target="http://www.hcp.ma/" TargetMode="External"/><Relationship Id="rId6" Type="http://schemas.openxmlformats.org/officeDocument/2006/relationships/hyperlink" Target="http://www.oc.gov.ma/" TargetMode="External"/><Relationship Id="rId11" Type="http://schemas.openxmlformats.org/officeDocument/2006/relationships/hyperlink" Target="http://www.finances.gov.ma/Chiffres/chiffres.htm" TargetMode="External"/><Relationship Id="rId5" Type="http://schemas.openxmlformats.org/officeDocument/2006/relationships/hyperlink" Target="http://www.casablanca-bourse.com/" TargetMode="External"/><Relationship Id="rId15" Type="http://schemas.openxmlformats.org/officeDocument/2006/relationships/hyperlink" Target="http://www.bkam.gov.ma/Francais/Menu/Anex.asp" TargetMode="External"/><Relationship Id="rId10" Type="http://schemas.openxmlformats.org/officeDocument/2006/relationships/hyperlink" Target="http://www.finances.gov.ma/Chiffres/chiffres.htm" TargetMode="External"/><Relationship Id="rId4" Type="http://schemas.openxmlformats.org/officeDocument/2006/relationships/hyperlink" Target="http://www.bkam.gov.ma/Francais/Menu/Anex.asp" TargetMode="External"/><Relationship Id="rId9" Type="http://schemas.openxmlformats.org/officeDocument/2006/relationships/hyperlink" Target="http://www.bkam.gov.ma/Francais/Menu/Anex.asp" TargetMode="External"/><Relationship Id="rId14" Type="http://schemas.openxmlformats.org/officeDocument/2006/relationships/hyperlink" Target="http://www.bkam.gov.ma/Francais/Menu/Anex.asp"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finances.gov.ma/Chiffres/chiffres.htm" TargetMode="External"/><Relationship Id="rId3" Type="http://schemas.openxmlformats.org/officeDocument/2006/relationships/hyperlink" Target="http://www.finances.gov.ma/Chiffres/chiffres.htm" TargetMode="External"/><Relationship Id="rId7" Type="http://schemas.openxmlformats.org/officeDocument/2006/relationships/hyperlink" Target="http://www.bkam.gov.ma/Francais/Menu/Anex.asp" TargetMode="External"/><Relationship Id="rId2" Type="http://schemas.openxmlformats.org/officeDocument/2006/relationships/hyperlink" Target="http://www.oc.gov.ma/" TargetMode="External"/><Relationship Id="rId1" Type="http://schemas.openxmlformats.org/officeDocument/2006/relationships/hyperlink" Target="http://www.finances.gov.ma/Chiffres/chiffres.htm" TargetMode="External"/><Relationship Id="rId6" Type="http://schemas.openxmlformats.org/officeDocument/2006/relationships/hyperlink" Target="http://www.oc.gov.ma/" TargetMode="External"/><Relationship Id="rId11" Type="http://schemas.openxmlformats.org/officeDocument/2006/relationships/printerSettings" Target="../printerSettings/printerSettings2.bin"/><Relationship Id="rId5" Type="http://schemas.openxmlformats.org/officeDocument/2006/relationships/hyperlink" Target="http://www.oc.gov.ma/" TargetMode="External"/><Relationship Id="rId10" Type="http://schemas.openxmlformats.org/officeDocument/2006/relationships/hyperlink" Target="http://www.hcp.ma/" TargetMode="External"/><Relationship Id="rId4" Type="http://schemas.openxmlformats.org/officeDocument/2006/relationships/hyperlink" Target="http://www.bkam.gov.ma/Francais/Menu/Anex.asp" TargetMode="External"/><Relationship Id="rId9" Type="http://schemas.openxmlformats.org/officeDocument/2006/relationships/hyperlink" Target="http://www.finances.gov.ma/Chiffres/chiffres.ht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D2841-73EE-4F57-9CA8-9CA16C57D15F}">
  <sheetPr>
    <tabColor indexed="10"/>
    <pageSetUpPr fitToPage="1"/>
  </sheetPr>
  <dimension ref="A1:GQ238"/>
  <sheetViews>
    <sheetView topLeftCell="A33" zoomScale="85" zoomScaleNormal="100" workbookViewId="0">
      <selection activeCell="I7" sqref="I7"/>
    </sheetView>
  </sheetViews>
  <sheetFormatPr baseColWidth="10" defaultColWidth="11.453125" defaultRowHeight="13"/>
  <cols>
    <col min="1" max="1" width="42.81640625" style="184" customWidth="1"/>
    <col min="2" max="2" width="12.54296875" style="184" customWidth="1"/>
    <col min="3" max="4" width="10.7265625" style="184" customWidth="1"/>
    <col min="5" max="6" width="10.81640625" style="184" customWidth="1"/>
    <col min="7" max="7" width="10.26953125" style="233" customWidth="1"/>
    <col min="8" max="16" width="11.453125" style="184"/>
    <col min="17" max="17" width="13.1796875" style="184" bestFit="1" customWidth="1"/>
    <col min="18" max="16384" width="11.453125" style="184"/>
  </cols>
  <sheetData>
    <row r="1" spans="1:179">
      <c r="A1" s="266"/>
      <c r="B1" s="266"/>
      <c r="C1" s="266"/>
      <c r="D1" s="266"/>
      <c r="E1" s="266"/>
      <c r="F1" s="266"/>
      <c r="G1" s="266"/>
    </row>
    <row r="2" spans="1:179" ht="26">
      <c r="A2" s="267" t="s">
        <v>0</v>
      </c>
      <c r="B2" s="267"/>
      <c r="C2" s="267"/>
      <c r="D2" s="268"/>
      <c r="E2" s="267"/>
      <c r="F2" s="267"/>
      <c r="G2" s="267"/>
    </row>
    <row r="3" spans="1:179" s="185" customFormat="1" ht="26.25" customHeight="1">
      <c r="B3" s="172" t="s">
        <v>1</v>
      </c>
      <c r="C3" s="172" t="s">
        <v>2</v>
      </c>
      <c r="D3" s="172" t="s">
        <v>3</v>
      </c>
      <c r="E3" s="172" t="s">
        <v>4</v>
      </c>
      <c r="F3" s="172" t="s">
        <v>5</v>
      </c>
      <c r="G3" s="172" t="s">
        <v>6</v>
      </c>
    </row>
    <row r="4" spans="1:179" ht="15.5">
      <c r="A4" s="181" t="s">
        <v>448</v>
      </c>
      <c r="B4" s="186"/>
      <c r="C4" s="186"/>
      <c r="D4" s="186"/>
      <c r="E4" s="186"/>
      <c r="F4" s="186"/>
      <c r="G4" s="186"/>
    </row>
    <row r="5" spans="1:179">
      <c r="B5" s="185"/>
      <c r="C5" s="185"/>
      <c r="D5" s="173" t="s">
        <v>7</v>
      </c>
      <c r="E5" s="185"/>
      <c r="F5" s="185"/>
      <c r="G5" s="186"/>
      <c r="FW5" s="184" t="s">
        <v>8</v>
      </c>
    </row>
    <row r="6" spans="1:179">
      <c r="A6" s="269"/>
      <c r="B6" s="269"/>
      <c r="C6" s="270"/>
      <c r="D6" s="270"/>
      <c r="E6" s="270"/>
      <c r="F6" s="270"/>
      <c r="G6" s="270"/>
    </row>
    <row r="7" spans="1:179" ht="37.5" customHeight="1">
      <c r="A7" s="187" t="s">
        <v>9</v>
      </c>
      <c r="B7" s="188" t="s">
        <v>10</v>
      </c>
      <c r="C7" s="188" t="s">
        <v>11</v>
      </c>
      <c r="D7" s="188" t="s">
        <v>12</v>
      </c>
      <c r="E7" s="188" t="s">
        <v>13</v>
      </c>
      <c r="F7" s="188" t="s">
        <v>14</v>
      </c>
      <c r="G7" s="189" t="s">
        <v>15</v>
      </c>
    </row>
    <row r="8" spans="1:179">
      <c r="A8" s="265" t="s">
        <v>16</v>
      </c>
      <c r="B8" s="265"/>
      <c r="C8" s="265"/>
      <c r="D8" s="265"/>
      <c r="E8" s="265"/>
      <c r="F8" s="265"/>
      <c r="G8" s="265"/>
    </row>
    <row r="9" spans="1:179" ht="39">
      <c r="A9" s="191" t="s">
        <v>17</v>
      </c>
      <c r="B9" s="192" t="s">
        <v>18</v>
      </c>
      <c r="C9" s="192" t="s">
        <v>18</v>
      </c>
      <c r="D9" s="193"/>
      <c r="E9" s="194"/>
      <c r="F9" s="194"/>
      <c r="G9" s="174" t="s">
        <v>19</v>
      </c>
    </row>
    <row r="10" spans="1:179">
      <c r="A10" s="191" t="s">
        <v>20</v>
      </c>
      <c r="B10" s="195" t="s">
        <v>18</v>
      </c>
      <c r="C10" s="195" t="s">
        <v>18</v>
      </c>
      <c r="D10" s="191"/>
      <c r="E10" s="191"/>
      <c r="F10" s="191"/>
      <c r="G10" s="196"/>
    </row>
    <row r="11" spans="1:179">
      <c r="A11" s="191" t="s">
        <v>21</v>
      </c>
      <c r="B11" s="195" t="s">
        <v>18</v>
      </c>
      <c r="C11" s="195" t="s">
        <v>18</v>
      </c>
      <c r="D11" s="191"/>
      <c r="E11" s="191"/>
      <c r="F11" s="191"/>
      <c r="G11" s="196"/>
    </row>
    <row r="12" spans="1:179">
      <c r="A12" s="191" t="s">
        <v>22</v>
      </c>
      <c r="B12" s="197" t="s">
        <v>18</v>
      </c>
      <c r="C12" s="197" t="s">
        <v>18</v>
      </c>
      <c r="D12" s="192"/>
      <c r="E12" s="192"/>
      <c r="F12" s="192"/>
      <c r="G12" s="198" t="s">
        <v>23</v>
      </c>
    </row>
    <row r="13" spans="1:179">
      <c r="A13" s="192"/>
      <c r="B13" s="197"/>
      <c r="C13" s="197"/>
      <c r="D13" s="192"/>
      <c r="E13" s="192"/>
      <c r="F13" s="192"/>
      <c r="G13" s="198"/>
      <c r="I13" s="199"/>
      <c r="J13" s="199"/>
      <c r="K13" s="199"/>
      <c r="L13" s="199"/>
      <c r="M13" s="199"/>
      <c r="N13" s="199"/>
      <c r="O13" s="199"/>
      <c r="P13" s="199"/>
      <c r="Q13" s="199"/>
      <c r="R13" s="199"/>
    </row>
    <row r="14" spans="1:179">
      <c r="A14" s="265" t="s">
        <v>24</v>
      </c>
      <c r="B14" s="265"/>
      <c r="C14" s="265"/>
      <c r="D14" s="265"/>
      <c r="E14" s="265"/>
      <c r="F14" s="265"/>
      <c r="G14" s="265"/>
    </row>
    <row r="15" spans="1:179" ht="52">
      <c r="A15" s="191" t="s">
        <v>25</v>
      </c>
      <c r="B15" s="192" t="s">
        <v>18</v>
      </c>
      <c r="C15" s="192" t="s">
        <v>18</v>
      </c>
      <c r="D15" s="194"/>
      <c r="E15" s="194"/>
      <c r="F15" s="194"/>
      <c r="G15" s="174" t="s">
        <v>26</v>
      </c>
    </row>
    <row r="16" spans="1:179" ht="52">
      <c r="A16" s="191" t="s">
        <v>27</v>
      </c>
      <c r="B16" s="192" t="s">
        <v>18</v>
      </c>
      <c r="C16" s="192" t="s">
        <v>18</v>
      </c>
      <c r="D16" s="200"/>
      <c r="E16" s="200"/>
      <c r="F16" s="194"/>
      <c r="G16" s="174" t="s">
        <v>26</v>
      </c>
      <c r="Q16" s="201"/>
    </row>
    <row r="17" spans="1:17">
      <c r="A17" s="271" t="s">
        <v>28</v>
      </c>
      <c r="B17" s="265"/>
      <c r="C17" s="265"/>
      <c r="D17" s="265"/>
      <c r="E17" s="265"/>
      <c r="F17" s="265"/>
      <c r="G17" s="265"/>
    </row>
    <row r="18" spans="1:17" ht="26">
      <c r="A18" s="202" t="s">
        <v>29</v>
      </c>
      <c r="B18" s="191" t="s">
        <v>18</v>
      </c>
      <c r="C18" s="191" t="s">
        <v>18</v>
      </c>
      <c r="D18" s="191"/>
      <c r="E18" s="191"/>
      <c r="F18" s="203"/>
      <c r="G18" s="174" t="s">
        <v>30</v>
      </c>
    </row>
    <row r="19" spans="1:17" ht="15.5">
      <c r="A19" s="202" t="s">
        <v>31</v>
      </c>
      <c r="B19" s="197" t="s">
        <v>32</v>
      </c>
      <c r="C19" s="204">
        <v>45931</v>
      </c>
      <c r="D19" s="205">
        <v>1492072.7661774899</v>
      </c>
      <c r="E19" s="205">
        <v>1497241.46378968</v>
      </c>
      <c r="F19" s="206">
        <v>-0.34521469897765833</v>
      </c>
      <c r="G19" s="198" t="s">
        <v>23</v>
      </c>
      <c r="I19" s="207"/>
      <c r="J19" s="207"/>
      <c r="K19" s="207"/>
      <c r="L19" s="207"/>
      <c r="N19" s="207"/>
      <c r="O19" s="207"/>
      <c r="P19" s="207"/>
      <c r="Q19" s="207"/>
    </row>
    <row r="20" spans="1:17" ht="15.5">
      <c r="A20" s="202" t="s">
        <v>33</v>
      </c>
      <c r="B20" s="197" t="s">
        <v>32</v>
      </c>
      <c r="C20" s="204">
        <v>45931</v>
      </c>
      <c r="D20" s="205">
        <v>1684071.5085214011</v>
      </c>
      <c r="E20" s="205">
        <v>1689102.5921193089</v>
      </c>
      <c r="F20" s="206">
        <v>-0.29785541869279397</v>
      </c>
      <c r="G20" s="198" t="s">
        <v>23</v>
      </c>
      <c r="I20" s="207"/>
      <c r="J20" s="207"/>
      <c r="K20" s="207"/>
      <c r="L20" s="207"/>
      <c r="N20" s="207"/>
      <c r="O20" s="207"/>
      <c r="P20" s="207"/>
      <c r="Q20" s="207"/>
    </row>
    <row r="21" spans="1:17" ht="15.5">
      <c r="A21" s="202" t="s">
        <v>34</v>
      </c>
      <c r="B21" s="197" t="s">
        <v>32</v>
      </c>
      <c r="C21" s="204">
        <v>45931</v>
      </c>
      <c r="D21" s="205">
        <v>1982031.0481705484</v>
      </c>
      <c r="E21" s="205">
        <v>1995618.519232291</v>
      </c>
      <c r="F21" s="206">
        <v>-0.68086515187129049</v>
      </c>
      <c r="G21" s="198" t="s">
        <v>23</v>
      </c>
      <c r="I21" s="207"/>
      <c r="J21" s="207"/>
      <c r="K21" s="207"/>
      <c r="L21" s="207"/>
      <c r="N21" s="207"/>
      <c r="O21" s="207"/>
      <c r="P21" s="207"/>
      <c r="Q21" s="207"/>
    </row>
    <row r="22" spans="1:17" ht="15.5">
      <c r="A22" s="208" t="s">
        <v>35</v>
      </c>
      <c r="B22" s="197" t="s">
        <v>32</v>
      </c>
      <c r="C22" s="204">
        <v>45931</v>
      </c>
      <c r="D22" s="205">
        <v>467639.83026804175</v>
      </c>
      <c r="E22" s="205">
        <v>466113.59145625221</v>
      </c>
      <c r="F22" s="206">
        <v>0.32743924222875531</v>
      </c>
      <c r="G22" s="198" t="s">
        <v>23</v>
      </c>
      <c r="I22" s="207"/>
      <c r="J22" s="207"/>
      <c r="K22" s="207"/>
      <c r="L22" s="207"/>
      <c r="N22" s="207"/>
      <c r="O22" s="207"/>
      <c r="P22" s="207"/>
      <c r="Q22" s="207"/>
    </row>
    <row r="23" spans="1:17" ht="15.5">
      <c r="A23" s="209" t="s">
        <v>36</v>
      </c>
      <c r="B23" s="197" t="s">
        <v>32</v>
      </c>
      <c r="C23" s="204">
        <v>45931</v>
      </c>
      <c r="D23" s="205">
        <v>536146.11586472997</v>
      </c>
      <c r="E23" s="205">
        <v>531737.30545317463</v>
      </c>
      <c r="F23" s="206">
        <v>0.82913317654060847</v>
      </c>
      <c r="G23" s="198"/>
      <c r="I23" s="207"/>
      <c r="J23" s="207"/>
      <c r="K23" s="207"/>
      <c r="L23" s="207"/>
      <c r="N23" s="207"/>
      <c r="O23" s="207"/>
      <c r="P23" s="207"/>
      <c r="Q23" s="207"/>
    </row>
    <row r="24" spans="1:17" ht="15.5">
      <c r="A24" s="209" t="s">
        <v>37</v>
      </c>
      <c r="B24" s="197" t="s">
        <v>32</v>
      </c>
      <c r="C24" s="204">
        <v>45931</v>
      </c>
      <c r="D24" s="205">
        <v>68506.28559668822</v>
      </c>
      <c r="E24" s="205">
        <v>65623.713996922437</v>
      </c>
      <c r="F24" s="206">
        <v>4.3925761347505698</v>
      </c>
      <c r="G24" s="198"/>
      <c r="I24" s="207"/>
      <c r="J24" s="207"/>
      <c r="K24" s="207"/>
      <c r="L24" s="207"/>
      <c r="N24" s="207"/>
      <c r="O24" s="207"/>
      <c r="P24" s="207"/>
      <c r="Q24" s="207"/>
    </row>
    <row r="25" spans="1:17" ht="15.5">
      <c r="A25" s="208" t="s">
        <v>38</v>
      </c>
      <c r="B25" s="197" t="s">
        <v>32</v>
      </c>
      <c r="C25" s="204">
        <v>45931</v>
      </c>
      <c r="D25" s="205">
        <v>1822202.7491648183</v>
      </c>
      <c r="E25" s="205">
        <v>1819113.112748228</v>
      </c>
      <c r="F25" s="206">
        <v>0.1698430072840651</v>
      </c>
      <c r="G25" s="198" t="s">
        <v>23</v>
      </c>
      <c r="I25" s="207"/>
      <c r="J25" s="207"/>
      <c r="K25" s="207"/>
      <c r="L25" s="207"/>
      <c r="N25" s="207"/>
      <c r="O25" s="207"/>
      <c r="P25" s="207"/>
      <c r="Q25" s="207"/>
    </row>
    <row r="26" spans="1:17" ht="15.5">
      <c r="A26" s="210" t="s">
        <v>39</v>
      </c>
      <c r="B26" s="197" t="s">
        <v>32</v>
      </c>
      <c r="C26" s="204">
        <v>45931</v>
      </c>
      <c r="D26" s="205">
        <v>348343.08809407323</v>
      </c>
      <c r="E26" s="205">
        <v>356136.20217683865</v>
      </c>
      <c r="F26" s="206">
        <v>-2.1882397900384598</v>
      </c>
      <c r="G26" s="198" t="s">
        <v>23</v>
      </c>
      <c r="I26" s="207"/>
      <c r="J26" s="207"/>
      <c r="K26" s="207"/>
      <c r="L26" s="207"/>
      <c r="N26" s="207"/>
      <c r="O26" s="207"/>
      <c r="P26" s="207"/>
      <c r="Q26" s="207"/>
    </row>
    <row r="27" spans="1:17" ht="15.5">
      <c r="A27" s="211" t="s">
        <v>40</v>
      </c>
      <c r="B27" s="197" t="s">
        <v>32</v>
      </c>
      <c r="C27" s="204">
        <v>45931</v>
      </c>
      <c r="D27" s="205">
        <v>1473859.661070745</v>
      </c>
      <c r="E27" s="205">
        <v>1462976.9105713894</v>
      </c>
      <c r="F27" s="206">
        <v>0.74387711936652057</v>
      </c>
      <c r="G27" s="198" t="s">
        <v>23</v>
      </c>
      <c r="H27" s="207"/>
      <c r="I27" s="207"/>
      <c r="J27" s="207"/>
      <c r="K27" s="207"/>
      <c r="L27" s="207"/>
      <c r="N27" s="207"/>
      <c r="O27" s="207"/>
      <c r="P27" s="207"/>
      <c r="Q27" s="207"/>
    </row>
    <row r="28" spans="1:17" ht="15.5">
      <c r="A28" s="212" t="s">
        <v>41</v>
      </c>
      <c r="B28" s="197" t="s">
        <v>32</v>
      </c>
      <c r="C28" s="204">
        <v>45931</v>
      </c>
      <c r="D28" s="205">
        <v>26195.429</v>
      </c>
      <c r="E28" s="205">
        <v>26174.453000000001</v>
      </c>
      <c r="F28" s="206">
        <v>8.0139210550078666E-2</v>
      </c>
      <c r="G28" s="198"/>
      <c r="H28" s="207"/>
      <c r="I28" s="207"/>
      <c r="J28" s="207"/>
      <c r="K28" s="207"/>
      <c r="L28" s="207"/>
      <c r="N28" s="207"/>
      <c r="O28" s="207"/>
      <c r="P28" s="207"/>
      <c r="Q28" s="207"/>
    </row>
    <row r="29" spans="1:17" ht="15.5">
      <c r="A29" s="212" t="s">
        <v>42</v>
      </c>
      <c r="B29" s="197" t="s">
        <v>32</v>
      </c>
      <c r="C29" s="204">
        <v>45931</v>
      </c>
      <c r="D29" s="205">
        <v>444296.63291083055</v>
      </c>
      <c r="E29" s="205">
        <v>436860.21264611144</v>
      </c>
      <c r="F29" s="206">
        <v>1.7022425136122843</v>
      </c>
      <c r="G29" s="198"/>
      <c r="H29" s="207"/>
      <c r="I29" s="207"/>
      <c r="J29" s="207"/>
      <c r="K29" s="207"/>
      <c r="L29" s="207"/>
      <c r="N29" s="207"/>
      <c r="O29" s="207"/>
      <c r="P29" s="207"/>
      <c r="Q29" s="207"/>
    </row>
    <row r="30" spans="1:17" ht="15.5">
      <c r="A30" s="212" t="s">
        <v>43</v>
      </c>
      <c r="B30" s="197" t="s">
        <v>32</v>
      </c>
      <c r="C30" s="204">
        <v>45931</v>
      </c>
      <c r="D30" s="205">
        <v>105359.52046121357</v>
      </c>
      <c r="E30" s="205">
        <v>102967.02599929358</v>
      </c>
      <c r="F30" s="206">
        <v>2.3235540103260011</v>
      </c>
      <c r="G30" s="198"/>
      <c r="H30" s="207"/>
      <c r="I30" s="207"/>
      <c r="J30" s="207"/>
      <c r="K30" s="207"/>
      <c r="L30" s="207"/>
      <c r="N30" s="207"/>
      <c r="O30" s="207"/>
      <c r="P30" s="207"/>
      <c r="Q30" s="207"/>
    </row>
    <row r="31" spans="1:17" ht="15.5">
      <c r="A31" s="212" t="s">
        <v>44</v>
      </c>
      <c r="B31" s="197" t="s">
        <v>32</v>
      </c>
      <c r="C31" s="204">
        <v>45931</v>
      </c>
      <c r="D31" s="205">
        <v>898008.07869870088</v>
      </c>
      <c r="E31" s="205">
        <v>896975.21892598434</v>
      </c>
      <c r="F31" s="206">
        <v>0.11514919820787561</v>
      </c>
      <c r="G31" s="198"/>
      <c r="H31" s="207"/>
      <c r="I31" s="207"/>
      <c r="J31" s="207"/>
      <c r="K31" s="207"/>
      <c r="L31" s="207"/>
      <c r="N31" s="207"/>
      <c r="O31" s="207"/>
      <c r="P31" s="207"/>
      <c r="Q31" s="207"/>
    </row>
    <row r="32" spans="1:17" ht="15.5">
      <c r="A32" s="213" t="s">
        <v>45</v>
      </c>
      <c r="B32" s="197" t="s">
        <v>32</v>
      </c>
      <c r="C32" s="204">
        <v>45931</v>
      </c>
      <c r="D32" s="205">
        <v>331721.7956344267</v>
      </c>
      <c r="E32" s="205">
        <v>318923.8086602749</v>
      </c>
      <c r="F32" s="206">
        <v>4.0128665927806395</v>
      </c>
      <c r="G32" s="198"/>
      <c r="H32" s="207"/>
      <c r="I32" s="207"/>
      <c r="J32" s="207"/>
      <c r="K32" s="207"/>
      <c r="L32" s="207"/>
      <c r="N32" s="207"/>
      <c r="O32" s="207"/>
      <c r="P32" s="207"/>
      <c r="Q32" s="207"/>
    </row>
    <row r="33" spans="1:17" ht="15.5">
      <c r="A33" s="213" t="s">
        <v>46</v>
      </c>
      <c r="B33" s="197" t="s">
        <v>32</v>
      </c>
      <c r="C33" s="204">
        <v>45931</v>
      </c>
      <c r="D33" s="205">
        <v>59443.655474504791</v>
      </c>
      <c r="E33" s="205">
        <v>54038.278158564295</v>
      </c>
      <c r="F33" s="206">
        <v>10.002867412021388</v>
      </c>
      <c r="G33" s="198"/>
      <c r="I33" s="207"/>
      <c r="J33" s="207"/>
      <c r="K33" s="207"/>
      <c r="L33" s="207"/>
      <c r="N33" s="207"/>
      <c r="O33" s="207"/>
      <c r="P33" s="207"/>
      <c r="Q33" s="207"/>
    </row>
    <row r="34" spans="1:17" ht="15.5">
      <c r="A34" s="202" t="s">
        <v>47</v>
      </c>
      <c r="B34" s="197"/>
      <c r="C34" s="204"/>
      <c r="D34" s="205"/>
      <c r="E34" s="205"/>
      <c r="F34" s="206"/>
      <c r="G34" s="198"/>
      <c r="I34" s="207"/>
      <c r="J34" s="207"/>
      <c r="K34" s="207"/>
      <c r="L34" s="207"/>
      <c r="N34" s="207"/>
      <c r="O34" s="207"/>
      <c r="P34" s="207"/>
      <c r="Q34" s="207"/>
    </row>
    <row r="35" spans="1:17" ht="15.5">
      <c r="A35" s="210" t="s">
        <v>36</v>
      </c>
      <c r="B35" s="197" t="s">
        <v>32</v>
      </c>
      <c r="C35" s="204">
        <v>45931</v>
      </c>
      <c r="D35" s="205">
        <v>434352.01950336999</v>
      </c>
      <c r="E35" s="205">
        <v>423189.49369515001</v>
      </c>
      <c r="F35" s="206">
        <v>2.6377133587964341</v>
      </c>
      <c r="G35" s="198"/>
      <c r="I35" s="207"/>
      <c r="J35" s="207"/>
      <c r="K35" s="207"/>
      <c r="L35" s="207"/>
      <c r="N35" s="207"/>
      <c r="O35" s="207"/>
      <c r="P35" s="207"/>
      <c r="Q35" s="207"/>
    </row>
    <row r="36" spans="1:17" ht="15.5">
      <c r="A36" s="210" t="s">
        <v>37</v>
      </c>
      <c r="B36" s="197" t="s">
        <v>32</v>
      </c>
      <c r="C36" s="204">
        <v>45931</v>
      </c>
      <c r="D36" s="205">
        <v>20263.154888289999</v>
      </c>
      <c r="E36" s="205">
        <v>20291.648814449996</v>
      </c>
      <c r="F36" s="206">
        <v>-0.14042193623864385</v>
      </c>
      <c r="G36" s="198"/>
      <c r="I36" s="207"/>
      <c r="J36" s="207"/>
      <c r="K36" s="207"/>
      <c r="L36" s="207"/>
      <c r="N36" s="207"/>
      <c r="O36" s="207"/>
      <c r="P36" s="207"/>
      <c r="Q36" s="207"/>
    </row>
    <row r="37" spans="1:17" ht="15.5">
      <c r="A37" s="210" t="s">
        <v>48</v>
      </c>
      <c r="B37" s="197" t="s">
        <v>32</v>
      </c>
      <c r="C37" s="204">
        <v>45931</v>
      </c>
      <c r="D37" s="205">
        <v>141782.10104348001</v>
      </c>
      <c r="E37" s="205">
        <v>135181.28112366001</v>
      </c>
      <c r="F37" s="206">
        <v>4.8829393130116472</v>
      </c>
      <c r="G37" s="198"/>
      <c r="I37" s="207"/>
      <c r="J37" s="207"/>
      <c r="K37" s="207"/>
      <c r="L37" s="207"/>
      <c r="N37" s="207"/>
      <c r="O37" s="207"/>
      <c r="P37" s="207"/>
      <c r="Q37" s="207"/>
    </row>
    <row r="38" spans="1:17" ht="15.5">
      <c r="A38" s="210" t="s">
        <v>49</v>
      </c>
      <c r="B38" s="197" t="s">
        <v>32</v>
      </c>
      <c r="C38" s="204">
        <v>45931</v>
      </c>
      <c r="D38" s="205">
        <v>-3089.9031492599997</v>
      </c>
      <c r="E38" s="205">
        <v>-1701.62704631</v>
      </c>
      <c r="F38" s="206">
        <v>81.585216100113954</v>
      </c>
      <c r="G38" s="198"/>
      <c r="I38" s="207"/>
      <c r="J38" s="207"/>
      <c r="K38" s="207"/>
      <c r="L38" s="207"/>
      <c r="N38" s="207"/>
      <c r="O38" s="207"/>
      <c r="P38" s="207"/>
      <c r="Q38" s="207"/>
    </row>
    <row r="39" spans="1:17" ht="15.5">
      <c r="A39" s="210" t="s">
        <v>50</v>
      </c>
      <c r="B39" s="197" t="s">
        <v>32</v>
      </c>
      <c r="C39" s="204">
        <v>45931</v>
      </c>
      <c r="D39" s="205">
        <v>1266.1149576000005</v>
      </c>
      <c r="E39" s="205">
        <v>1237.5261898200004</v>
      </c>
      <c r="F39" s="206">
        <v>2.3101545660345391</v>
      </c>
      <c r="G39" s="198"/>
      <c r="I39" s="207"/>
      <c r="J39" s="207"/>
      <c r="K39" s="207"/>
      <c r="L39" s="207"/>
      <c r="N39" s="207"/>
      <c r="O39" s="207"/>
      <c r="P39" s="207"/>
      <c r="Q39" s="207"/>
    </row>
    <row r="40" spans="1:17" ht="15.5">
      <c r="A40" s="210" t="s">
        <v>51</v>
      </c>
      <c r="B40" s="197" t="s">
        <v>32</v>
      </c>
      <c r="C40" s="204">
        <v>45931</v>
      </c>
      <c r="D40" s="205">
        <v>518969.55417574994</v>
      </c>
      <c r="E40" s="205">
        <v>508134.11871963996</v>
      </c>
      <c r="F40" s="206">
        <v>2.1323967545049616</v>
      </c>
      <c r="G40" s="198"/>
      <c r="I40" s="207"/>
      <c r="J40" s="207"/>
      <c r="K40" s="207"/>
      <c r="L40" s="207"/>
      <c r="N40" s="207"/>
      <c r="O40" s="207"/>
      <c r="P40" s="207"/>
      <c r="Q40" s="207"/>
    </row>
    <row r="41" spans="1:17" ht="15.5">
      <c r="A41" s="210" t="s">
        <v>52</v>
      </c>
      <c r="B41" s="197" t="s">
        <v>32</v>
      </c>
      <c r="C41" s="204">
        <v>45931</v>
      </c>
      <c r="D41" s="205">
        <v>9.3699999999999999E-3</v>
      </c>
      <c r="E41" s="205">
        <v>9.3699999999999999E-3</v>
      </c>
      <c r="F41" s="206">
        <v>0</v>
      </c>
      <c r="G41" s="198"/>
      <c r="I41" s="207"/>
      <c r="J41" s="207"/>
      <c r="K41" s="207"/>
      <c r="L41" s="207"/>
      <c r="N41" s="207"/>
      <c r="O41" s="207"/>
      <c r="P41" s="207"/>
      <c r="Q41" s="207"/>
    </row>
    <row r="42" spans="1:17" ht="15.5">
      <c r="A42" s="214" t="s">
        <v>45</v>
      </c>
      <c r="B42" s="197" t="s">
        <v>32</v>
      </c>
      <c r="C42" s="204">
        <v>45931</v>
      </c>
      <c r="D42" s="205">
        <v>36084.92020198005</v>
      </c>
      <c r="E42" s="205">
        <v>28698.983671239952</v>
      </c>
      <c r="F42" s="206">
        <v>25.735881853341546</v>
      </c>
      <c r="G42" s="198"/>
      <c r="I42" s="207"/>
      <c r="J42" s="207"/>
      <c r="K42" s="207"/>
      <c r="L42" s="207"/>
      <c r="N42" s="207"/>
      <c r="O42" s="207"/>
      <c r="P42" s="207"/>
      <c r="Q42" s="207"/>
    </row>
    <row r="43" spans="1:17" ht="15.5">
      <c r="A43" s="214" t="s">
        <v>53</v>
      </c>
      <c r="B43" s="197" t="s">
        <v>32</v>
      </c>
      <c r="C43" s="204">
        <v>45931</v>
      </c>
      <c r="D43" s="205">
        <v>-1007.3062808300016</v>
      </c>
      <c r="E43" s="205">
        <v>781.91338698999766</v>
      </c>
      <c r="F43" s="206">
        <v>-228.82581339445557</v>
      </c>
      <c r="G43" s="198"/>
      <c r="I43" s="207"/>
      <c r="J43" s="207"/>
      <c r="K43" s="207"/>
      <c r="L43" s="207"/>
      <c r="N43" s="207"/>
      <c r="O43" s="207"/>
      <c r="P43" s="207"/>
      <c r="Q43" s="207"/>
    </row>
    <row r="44" spans="1:17" ht="26">
      <c r="A44" s="202" t="s">
        <v>54</v>
      </c>
      <c r="B44" s="197" t="s">
        <v>18</v>
      </c>
      <c r="C44" s="215"/>
      <c r="D44" s="194"/>
      <c r="E44" s="205"/>
      <c r="F44" s="203"/>
      <c r="G44" s="174" t="s">
        <v>30</v>
      </c>
      <c r="I44" s="207"/>
      <c r="J44" s="207"/>
      <c r="K44" s="207"/>
      <c r="L44" s="207"/>
      <c r="N44" s="207"/>
      <c r="O44" s="207"/>
      <c r="P44" s="207"/>
      <c r="Q44" s="207"/>
    </row>
    <row r="45" spans="1:17">
      <c r="A45" s="210" t="s">
        <v>55</v>
      </c>
      <c r="B45" s="195" t="s">
        <v>18</v>
      </c>
      <c r="C45" s="191" t="s">
        <v>18</v>
      </c>
      <c r="D45" s="191"/>
      <c r="E45" s="191"/>
      <c r="F45" s="203"/>
      <c r="G45" s="216"/>
      <c r="I45" s="207"/>
      <c r="J45" s="207"/>
      <c r="K45" s="207"/>
      <c r="L45" s="207"/>
      <c r="N45" s="207"/>
      <c r="O45" s="207"/>
      <c r="P45" s="207"/>
      <c r="Q45" s="207"/>
    </row>
    <row r="46" spans="1:17">
      <c r="A46" s="210" t="s">
        <v>56</v>
      </c>
      <c r="B46" s="195" t="s">
        <v>18</v>
      </c>
      <c r="C46" s="191" t="s">
        <v>18</v>
      </c>
      <c r="D46" s="191"/>
      <c r="E46" s="191"/>
      <c r="F46" s="203"/>
      <c r="G46" s="216"/>
      <c r="I46" s="207"/>
      <c r="J46" s="207"/>
      <c r="K46" s="207"/>
      <c r="L46" s="207"/>
      <c r="N46" s="207"/>
      <c r="O46" s="207"/>
      <c r="P46" s="207"/>
      <c r="Q46" s="207"/>
    </row>
    <row r="47" spans="1:17">
      <c r="A47" s="202" t="s">
        <v>57</v>
      </c>
      <c r="B47" s="197" t="s">
        <v>18</v>
      </c>
      <c r="C47" s="192" t="s">
        <v>18</v>
      </c>
      <c r="D47" s="192"/>
      <c r="E47" s="192"/>
      <c r="F47" s="203"/>
      <c r="G47" s="198"/>
      <c r="I47" s="207"/>
      <c r="J47" s="207"/>
      <c r="K47" s="207"/>
      <c r="L47" s="207"/>
      <c r="N47" s="207"/>
      <c r="O47" s="207"/>
      <c r="P47" s="207"/>
      <c r="Q47" s="207"/>
    </row>
    <row r="48" spans="1:17">
      <c r="A48" s="210" t="s">
        <v>58</v>
      </c>
      <c r="B48" s="192" t="s">
        <v>18</v>
      </c>
      <c r="C48" s="192" t="s">
        <v>18</v>
      </c>
      <c r="D48" s="194"/>
      <c r="E48" s="194"/>
      <c r="F48" s="203"/>
      <c r="G48" s="174" t="s">
        <v>59</v>
      </c>
      <c r="I48" s="207"/>
      <c r="J48" s="207"/>
      <c r="K48" s="207"/>
      <c r="L48" s="207"/>
      <c r="N48" s="207"/>
      <c r="O48" s="207"/>
      <c r="P48" s="207"/>
      <c r="Q48" s="207"/>
    </row>
    <row r="49" spans="1:129">
      <c r="A49" s="265" t="s">
        <v>60</v>
      </c>
      <c r="B49" s="265"/>
      <c r="C49" s="265"/>
      <c r="D49" s="265"/>
      <c r="E49" s="265"/>
      <c r="F49" s="265"/>
      <c r="G49" s="265"/>
      <c r="I49" s="207"/>
      <c r="J49" s="207"/>
      <c r="K49" s="207"/>
      <c r="L49" s="207"/>
      <c r="N49" s="207"/>
      <c r="O49" s="207"/>
      <c r="P49" s="207"/>
      <c r="Q49" s="207"/>
    </row>
    <row r="50" spans="1:129" ht="26">
      <c r="A50" s="191" t="s">
        <v>61</v>
      </c>
      <c r="B50" s="192" t="s">
        <v>18</v>
      </c>
      <c r="C50" s="192" t="s">
        <v>18</v>
      </c>
      <c r="D50" s="194"/>
      <c r="E50" s="194"/>
      <c r="F50" s="194"/>
      <c r="G50" s="174" t="s">
        <v>62</v>
      </c>
      <c r="I50" s="207"/>
      <c r="J50" s="207"/>
      <c r="K50" s="207"/>
      <c r="L50" s="207"/>
      <c r="N50" s="207"/>
      <c r="O50" s="207"/>
      <c r="P50" s="207"/>
      <c r="Q50" s="207"/>
    </row>
    <row r="51" spans="1:129" ht="26">
      <c r="A51" s="191" t="s">
        <v>63</v>
      </c>
      <c r="B51" s="192" t="s">
        <v>18</v>
      </c>
      <c r="C51" s="192" t="s">
        <v>18</v>
      </c>
      <c r="D51" s="194"/>
      <c r="E51" s="194"/>
      <c r="F51" s="194"/>
      <c r="G51" s="198"/>
      <c r="I51" s="207"/>
      <c r="J51" s="207"/>
      <c r="K51" s="207"/>
      <c r="L51" s="207"/>
      <c r="N51" s="207"/>
      <c r="O51" s="207"/>
      <c r="P51" s="207"/>
      <c r="Q51" s="207"/>
    </row>
    <row r="52" spans="1:129" ht="26">
      <c r="A52" s="191" t="s">
        <v>64</v>
      </c>
      <c r="B52" s="197"/>
      <c r="C52" s="192"/>
      <c r="D52" s="194"/>
      <c r="E52" s="194"/>
      <c r="F52" s="217"/>
      <c r="G52" s="174" t="s">
        <v>30</v>
      </c>
      <c r="I52" s="207"/>
      <c r="J52" s="207"/>
      <c r="K52" s="207"/>
      <c r="L52" s="207"/>
      <c r="N52" s="207"/>
      <c r="O52" s="207"/>
      <c r="P52" s="207"/>
      <c r="Q52" s="207"/>
    </row>
    <row r="53" spans="1:129" ht="15.5">
      <c r="A53" s="218" t="s">
        <v>65</v>
      </c>
      <c r="B53" s="197" t="s">
        <v>32</v>
      </c>
      <c r="C53" s="204">
        <v>45931</v>
      </c>
      <c r="D53" s="205">
        <v>26516.814545830002</v>
      </c>
      <c r="E53" s="205">
        <v>24648.81195168</v>
      </c>
      <c r="F53" s="206">
        <v>7.5784690873212046</v>
      </c>
      <c r="G53" s="198" t="s">
        <v>23</v>
      </c>
      <c r="I53" s="207"/>
      <c r="J53" s="207"/>
      <c r="K53" s="207"/>
      <c r="L53" s="207"/>
      <c r="M53" s="207"/>
      <c r="N53" s="207"/>
      <c r="O53" s="207"/>
      <c r="P53" s="207"/>
      <c r="Q53" s="207"/>
    </row>
    <row r="54" spans="1:129" ht="15.5">
      <c r="A54" s="218" t="s">
        <v>66</v>
      </c>
      <c r="B54" s="197" t="s">
        <v>32</v>
      </c>
      <c r="C54" s="204">
        <v>45931</v>
      </c>
      <c r="D54" s="205">
        <v>18958.719986610002</v>
      </c>
      <c r="E54" s="205">
        <v>18743.542716380001</v>
      </c>
      <c r="F54" s="206">
        <v>1.1480074684171448</v>
      </c>
      <c r="G54" s="198" t="s">
        <v>23</v>
      </c>
      <c r="I54" s="207"/>
      <c r="J54" s="207"/>
      <c r="K54" s="207"/>
      <c r="L54" s="207"/>
      <c r="M54" s="207"/>
      <c r="N54" s="207"/>
      <c r="O54" s="207"/>
      <c r="P54" s="207"/>
      <c r="Q54" s="207"/>
    </row>
    <row r="55" spans="1:129" ht="15.5">
      <c r="A55" s="218" t="s">
        <v>67</v>
      </c>
      <c r="B55" s="197" t="s">
        <v>32</v>
      </c>
      <c r="C55" s="204">
        <v>45931</v>
      </c>
      <c r="D55" s="205">
        <v>383875.56155135995</v>
      </c>
      <c r="E55" s="205">
        <v>374519.37000013003</v>
      </c>
      <c r="F55" s="206">
        <v>2.4981862890634199</v>
      </c>
      <c r="G55" s="198" t="s">
        <v>23</v>
      </c>
      <c r="I55" s="207"/>
      <c r="J55" s="207"/>
      <c r="K55" s="207"/>
      <c r="L55" s="207"/>
      <c r="M55" s="207"/>
      <c r="N55" s="207"/>
      <c r="O55" s="207"/>
      <c r="P55" s="207"/>
      <c r="Q55" s="207"/>
    </row>
    <row r="56" spans="1:129" ht="15.5">
      <c r="A56" s="218" t="s">
        <v>68</v>
      </c>
      <c r="B56" s="197" t="s">
        <v>32</v>
      </c>
      <c r="C56" s="204">
        <v>45931</v>
      </c>
      <c r="D56" s="205">
        <v>1892.8259729500001</v>
      </c>
      <c r="E56" s="205">
        <v>1871.3428176499999</v>
      </c>
      <c r="F56" s="206">
        <v>1.1480074680799701</v>
      </c>
      <c r="G56" s="198" t="s">
        <v>23</v>
      </c>
      <c r="I56" s="207"/>
      <c r="J56" s="207"/>
      <c r="K56" s="207"/>
      <c r="L56" s="207"/>
      <c r="M56" s="207"/>
      <c r="N56" s="207"/>
      <c r="O56" s="207"/>
      <c r="P56" s="207"/>
      <c r="Q56" s="207"/>
    </row>
    <row r="57" spans="1:129" ht="15.5">
      <c r="A57" s="218" t="s">
        <v>69</v>
      </c>
      <c r="B57" s="197" t="s">
        <v>32</v>
      </c>
      <c r="C57" s="204">
        <v>45931</v>
      </c>
      <c r="D57" s="205">
        <v>431243.92205674999</v>
      </c>
      <c r="E57" s="205">
        <v>419783.06748584</v>
      </c>
      <c r="F57" s="206">
        <v>2.7301850547596374</v>
      </c>
      <c r="G57" s="198" t="s">
        <v>23</v>
      </c>
      <c r="I57" s="207"/>
      <c r="J57" s="207"/>
      <c r="K57" s="207"/>
      <c r="L57" s="207"/>
      <c r="M57" s="207"/>
      <c r="N57" s="207"/>
      <c r="O57" s="207"/>
      <c r="P57" s="207"/>
      <c r="Q57" s="207"/>
    </row>
    <row r="58" spans="1:129" ht="15.5">
      <c r="A58" s="175" t="s">
        <v>70</v>
      </c>
      <c r="B58" s="197" t="s">
        <v>18</v>
      </c>
      <c r="C58" s="204"/>
      <c r="D58" s="205"/>
      <c r="E58" s="205"/>
      <c r="F58" s="206"/>
      <c r="G58" s="198"/>
      <c r="I58" s="207"/>
      <c r="J58" s="207"/>
      <c r="K58" s="207"/>
      <c r="L58" s="207"/>
      <c r="N58" s="207"/>
      <c r="O58" s="207"/>
      <c r="P58" s="207"/>
      <c r="Q58" s="207"/>
      <c r="DY58" s="219">
        <v>-140912.65148738</v>
      </c>
    </row>
    <row r="59" spans="1:129" ht="26">
      <c r="A59" s="191" t="s">
        <v>71</v>
      </c>
      <c r="B59" s="192" t="s">
        <v>18</v>
      </c>
      <c r="C59" s="192" t="s">
        <v>18</v>
      </c>
      <c r="D59" s="194"/>
      <c r="E59" s="194"/>
      <c r="F59" s="194"/>
      <c r="G59" s="174" t="s">
        <v>62</v>
      </c>
      <c r="I59" s="207"/>
      <c r="J59" s="207"/>
      <c r="K59" s="207"/>
      <c r="L59" s="207"/>
      <c r="N59" s="207"/>
      <c r="O59" s="207"/>
      <c r="P59" s="207"/>
      <c r="Q59" s="207"/>
    </row>
    <row r="60" spans="1:129">
      <c r="A60" s="272" t="s">
        <v>72</v>
      </c>
      <c r="B60" s="273" t="s">
        <v>18</v>
      </c>
      <c r="C60" s="274" t="s">
        <v>18</v>
      </c>
      <c r="D60" s="274"/>
      <c r="E60" s="274"/>
      <c r="F60" s="274"/>
      <c r="G60" s="275" t="s">
        <v>62</v>
      </c>
      <c r="I60" s="207"/>
      <c r="J60" s="207"/>
      <c r="K60" s="207"/>
      <c r="L60" s="207"/>
      <c r="N60" s="207"/>
      <c r="O60" s="207"/>
      <c r="P60" s="207"/>
      <c r="Q60" s="207"/>
    </row>
    <row r="61" spans="1:129">
      <c r="A61" s="272"/>
      <c r="B61" s="273"/>
      <c r="C61" s="274"/>
      <c r="D61" s="274"/>
      <c r="E61" s="274"/>
      <c r="F61" s="274"/>
      <c r="G61" s="275"/>
      <c r="I61" s="207"/>
      <c r="J61" s="207"/>
      <c r="K61" s="207"/>
      <c r="L61" s="207"/>
      <c r="N61" s="207"/>
      <c r="O61" s="207"/>
      <c r="P61" s="207"/>
      <c r="Q61" s="207"/>
    </row>
    <row r="62" spans="1:129">
      <c r="A62" s="220" t="s">
        <v>73</v>
      </c>
      <c r="B62" s="197"/>
      <c r="C62" s="197"/>
      <c r="D62" s="221"/>
      <c r="E62" s="221"/>
      <c r="F62" s="222"/>
      <c r="G62" s="198"/>
      <c r="I62" s="207"/>
      <c r="J62" s="207"/>
      <c r="K62" s="207"/>
      <c r="L62" s="207"/>
      <c r="N62" s="207"/>
      <c r="O62" s="207"/>
      <c r="P62" s="207"/>
      <c r="Q62" s="207"/>
    </row>
    <row r="63" spans="1:129" s="223" customFormat="1" ht="26">
      <c r="A63" s="191" t="s">
        <v>74</v>
      </c>
      <c r="B63" s="192" t="s">
        <v>18</v>
      </c>
      <c r="C63" s="192" t="s">
        <v>18</v>
      </c>
      <c r="D63" s="194"/>
      <c r="E63" s="194"/>
      <c r="F63" s="194"/>
      <c r="G63" s="174" t="s">
        <v>30</v>
      </c>
      <c r="I63" s="207"/>
      <c r="J63" s="207"/>
      <c r="K63" s="207"/>
      <c r="L63" s="207"/>
      <c r="N63" s="207"/>
      <c r="O63" s="207"/>
      <c r="P63" s="207"/>
      <c r="Q63" s="207"/>
    </row>
    <row r="64" spans="1:129">
      <c r="A64" s="265" t="s">
        <v>75</v>
      </c>
      <c r="B64" s="265"/>
      <c r="C64" s="265"/>
      <c r="D64" s="265"/>
      <c r="E64" s="265"/>
      <c r="F64" s="265"/>
      <c r="G64" s="265"/>
      <c r="I64" s="207"/>
      <c r="J64" s="207"/>
      <c r="K64" s="207"/>
      <c r="L64" s="207"/>
      <c r="N64" s="207"/>
      <c r="O64" s="207"/>
      <c r="P64" s="207"/>
      <c r="Q64" s="207"/>
    </row>
    <row r="65" spans="1:17" ht="52">
      <c r="A65" s="191" t="s">
        <v>76</v>
      </c>
      <c r="B65" s="195"/>
      <c r="C65" s="195"/>
      <c r="D65" s="224"/>
      <c r="E65" s="224"/>
      <c r="F65" s="217"/>
      <c r="G65" s="174" t="s">
        <v>26</v>
      </c>
      <c r="I65" s="207"/>
      <c r="J65" s="207"/>
      <c r="K65" s="207"/>
      <c r="L65" s="207"/>
      <c r="N65" s="207"/>
      <c r="O65" s="207"/>
      <c r="P65" s="207"/>
      <c r="Q65" s="207"/>
    </row>
    <row r="66" spans="1:17" ht="26.5">
      <c r="A66" s="191" t="s">
        <v>77</v>
      </c>
      <c r="B66" s="195" t="s">
        <v>78</v>
      </c>
      <c r="C66" s="195" t="s">
        <v>430</v>
      </c>
      <c r="D66" s="225">
        <v>26157.911622720003</v>
      </c>
      <c r="E66" s="225">
        <v>24570.189023109997</v>
      </c>
      <c r="F66" s="206">
        <v>6.4619877287742433</v>
      </c>
      <c r="G66" s="174" t="s">
        <v>30</v>
      </c>
      <c r="I66" s="207"/>
      <c r="J66" s="207"/>
      <c r="K66" s="207"/>
      <c r="L66" s="207"/>
      <c r="N66" s="207"/>
      <c r="O66" s="207"/>
      <c r="P66" s="207"/>
      <c r="Q66" s="207"/>
    </row>
    <row r="67" spans="1:17" ht="15.5">
      <c r="A67" s="191" t="s">
        <v>79</v>
      </c>
      <c r="B67" s="197" t="s">
        <v>78</v>
      </c>
      <c r="C67" s="197" t="s">
        <v>430</v>
      </c>
      <c r="D67" s="226">
        <v>8569.6813766800005</v>
      </c>
      <c r="E67" s="226">
        <v>2666.6961917099984</v>
      </c>
      <c r="F67" s="206">
        <v>221.35949356813529</v>
      </c>
      <c r="G67" s="227" t="s">
        <v>23</v>
      </c>
      <c r="I67" s="207"/>
      <c r="J67" s="207"/>
      <c r="K67" s="207"/>
      <c r="L67" s="207"/>
      <c r="N67" s="207"/>
      <c r="O67" s="207"/>
      <c r="P67" s="207"/>
      <c r="Q67" s="207"/>
    </row>
    <row r="68" spans="1:17" ht="15.5">
      <c r="A68" s="192" t="s">
        <v>80</v>
      </c>
      <c r="B68" s="197" t="s">
        <v>78</v>
      </c>
      <c r="C68" s="197" t="s">
        <v>430</v>
      </c>
      <c r="D68" s="226"/>
      <c r="E68" s="226"/>
      <c r="F68" s="206"/>
      <c r="G68" s="227" t="s">
        <v>23</v>
      </c>
      <c r="I68" s="207"/>
      <c r="J68" s="207"/>
      <c r="K68" s="207"/>
      <c r="L68" s="207"/>
      <c r="N68" s="207"/>
      <c r="O68" s="207"/>
      <c r="P68" s="207"/>
      <c r="Q68" s="207"/>
    </row>
    <row r="69" spans="1:17" ht="15.5">
      <c r="A69" s="192" t="s">
        <v>81</v>
      </c>
      <c r="B69" s="197" t="s">
        <v>78</v>
      </c>
      <c r="C69" s="197" t="s">
        <v>430</v>
      </c>
      <c r="D69" s="226"/>
      <c r="E69" s="226"/>
      <c r="F69" s="206"/>
      <c r="G69" s="227" t="s">
        <v>23</v>
      </c>
      <c r="I69" s="207"/>
      <c r="J69" s="207"/>
      <c r="K69" s="207"/>
      <c r="L69" s="207"/>
      <c r="N69" s="207"/>
      <c r="O69" s="207"/>
      <c r="P69" s="207"/>
      <c r="Q69" s="207"/>
    </row>
    <row r="70" spans="1:17" ht="15.5">
      <c r="A70" s="192" t="s">
        <v>82</v>
      </c>
      <c r="B70" s="197" t="s">
        <v>78</v>
      </c>
      <c r="C70" s="197" t="s">
        <v>430</v>
      </c>
      <c r="D70" s="226">
        <v>8569.6813766800005</v>
      </c>
      <c r="E70" s="226">
        <v>2666.6961917099984</v>
      </c>
      <c r="F70" s="206">
        <v>221.35949356813529</v>
      </c>
      <c r="G70" s="227" t="s">
        <v>23</v>
      </c>
      <c r="I70" s="207"/>
      <c r="J70" s="207"/>
      <c r="K70" s="207"/>
      <c r="L70" s="207"/>
      <c r="N70" s="207"/>
      <c r="O70" s="207"/>
      <c r="P70" s="207"/>
      <c r="Q70" s="207"/>
    </row>
    <row r="71" spans="1:17" ht="15.5">
      <c r="A71" s="192" t="s">
        <v>83</v>
      </c>
      <c r="B71" s="197" t="s">
        <v>78</v>
      </c>
      <c r="C71" s="197" t="s">
        <v>430</v>
      </c>
      <c r="D71" s="226"/>
      <c r="E71" s="226"/>
      <c r="F71" s="206"/>
      <c r="G71" s="227" t="s">
        <v>23</v>
      </c>
      <c r="I71" s="207"/>
      <c r="J71" s="207"/>
      <c r="K71" s="207"/>
      <c r="L71" s="207"/>
      <c r="N71" s="207"/>
      <c r="O71" s="207"/>
      <c r="P71" s="207"/>
      <c r="Q71" s="207"/>
    </row>
    <row r="72" spans="1:17" ht="15.5">
      <c r="A72" s="191" t="s">
        <v>84</v>
      </c>
      <c r="B72" s="197" t="s">
        <v>78</v>
      </c>
      <c r="C72" s="197" t="s">
        <v>430</v>
      </c>
      <c r="D72" s="226">
        <v>17588.230246040002</v>
      </c>
      <c r="E72" s="226">
        <v>21903.492831399999</v>
      </c>
      <c r="F72" s="206">
        <v>-19.701253213705726</v>
      </c>
      <c r="G72" s="227" t="s">
        <v>23</v>
      </c>
      <c r="I72" s="207"/>
      <c r="J72" s="207"/>
      <c r="K72" s="207"/>
      <c r="L72" s="207"/>
      <c r="N72" s="207"/>
      <c r="O72" s="207"/>
      <c r="P72" s="207"/>
      <c r="Q72" s="207"/>
    </row>
    <row r="73" spans="1:17" ht="15.5">
      <c r="A73" s="192" t="s">
        <v>85</v>
      </c>
      <c r="B73" s="197" t="s">
        <v>78</v>
      </c>
      <c r="C73" s="197" t="s">
        <v>430</v>
      </c>
      <c r="D73" s="226"/>
      <c r="E73" s="226"/>
      <c r="F73" s="206"/>
      <c r="G73" s="227" t="s">
        <v>23</v>
      </c>
      <c r="I73" s="207"/>
      <c r="J73" s="207"/>
      <c r="K73" s="207"/>
      <c r="L73" s="207"/>
      <c r="N73" s="207"/>
      <c r="O73" s="207"/>
      <c r="P73" s="207"/>
      <c r="Q73" s="207"/>
    </row>
    <row r="74" spans="1:17" ht="15.5">
      <c r="A74" s="192" t="s">
        <v>81</v>
      </c>
      <c r="B74" s="197" t="s">
        <v>78</v>
      </c>
      <c r="C74" s="197" t="s">
        <v>430</v>
      </c>
      <c r="D74" s="226">
        <v>0</v>
      </c>
      <c r="E74" s="226">
        <v>3693.2776278699998</v>
      </c>
      <c r="F74" s="206">
        <v>-100</v>
      </c>
      <c r="G74" s="227" t="s">
        <v>23</v>
      </c>
      <c r="I74" s="207"/>
      <c r="J74" s="207"/>
      <c r="K74" s="207"/>
      <c r="L74" s="207"/>
      <c r="N74" s="207"/>
      <c r="O74" s="207"/>
      <c r="P74" s="207"/>
      <c r="Q74" s="207"/>
    </row>
    <row r="75" spans="1:17" ht="15.5">
      <c r="A75" s="192" t="s">
        <v>82</v>
      </c>
      <c r="B75" s="197" t="s">
        <v>78</v>
      </c>
      <c r="C75" s="197" t="s">
        <v>430</v>
      </c>
      <c r="D75" s="226"/>
      <c r="E75" s="226"/>
      <c r="F75" s="206"/>
      <c r="G75" s="227" t="s">
        <v>23</v>
      </c>
      <c r="I75" s="207"/>
      <c r="J75" s="207"/>
      <c r="K75" s="207"/>
      <c r="L75" s="207"/>
      <c r="N75" s="207"/>
      <c r="O75" s="207"/>
      <c r="P75" s="207"/>
      <c r="Q75" s="207"/>
    </row>
    <row r="76" spans="1:17" ht="15.5">
      <c r="A76" s="192" t="s">
        <v>83</v>
      </c>
      <c r="B76" s="197" t="s">
        <v>78</v>
      </c>
      <c r="C76" s="197" t="s">
        <v>430</v>
      </c>
      <c r="D76" s="226">
        <v>17588.230246040002</v>
      </c>
      <c r="E76" s="226">
        <v>18210.215203529999</v>
      </c>
      <c r="F76" s="206">
        <v>-3.4155826855326032</v>
      </c>
      <c r="G76" s="227" t="s">
        <v>23</v>
      </c>
      <c r="I76" s="207"/>
      <c r="J76" s="207"/>
      <c r="K76" s="207"/>
      <c r="L76" s="207"/>
      <c r="N76" s="207"/>
      <c r="O76" s="207"/>
      <c r="P76" s="207"/>
      <c r="Q76" s="207"/>
    </row>
    <row r="77" spans="1:17" ht="26.5">
      <c r="A77" s="191" t="s">
        <v>86</v>
      </c>
      <c r="B77" s="195" t="s">
        <v>78</v>
      </c>
      <c r="C77" s="195" t="s">
        <v>430</v>
      </c>
      <c r="D77" s="225">
        <v>20231.642</v>
      </c>
      <c r="E77" s="225">
        <v>21631.120999999999</v>
      </c>
      <c r="F77" s="206">
        <v>-6.4697479155148674</v>
      </c>
      <c r="G77" s="174" t="s">
        <v>30</v>
      </c>
      <c r="I77" s="207"/>
      <c r="J77" s="207"/>
      <c r="K77" s="207"/>
      <c r="L77" s="207"/>
      <c r="N77" s="207"/>
      <c r="O77" s="207"/>
      <c r="P77" s="207"/>
      <c r="Q77" s="207"/>
    </row>
    <row r="78" spans="1:17" ht="15.5">
      <c r="A78" s="191" t="s">
        <v>79</v>
      </c>
      <c r="B78" s="197" t="s">
        <v>78</v>
      </c>
      <c r="C78" s="197" t="s">
        <v>430</v>
      </c>
      <c r="D78" s="226">
        <v>5935.1949999999997</v>
      </c>
      <c r="E78" s="226">
        <v>7423.8570000000009</v>
      </c>
      <c r="F78" s="206">
        <v>-20.05240672065748</v>
      </c>
      <c r="G78" s="227" t="s">
        <v>23</v>
      </c>
      <c r="I78" s="207"/>
      <c r="J78" s="207"/>
      <c r="K78" s="207"/>
      <c r="L78" s="207"/>
      <c r="N78" s="207"/>
      <c r="O78" s="207"/>
      <c r="P78" s="207"/>
      <c r="Q78" s="207"/>
    </row>
    <row r="79" spans="1:17" ht="15.5">
      <c r="A79" s="192" t="s">
        <v>80</v>
      </c>
      <c r="B79" s="197" t="s">
        <v>78</v>
      </c>
      <c r="C79" s="197" t="s">
        <v>430</v>
      </c>
      <c r="D79" s="226"/>
      <c r="E79" s="226"/>
      <c r="F79" s="206"/>
      <c r="G79" s="227" t="s">
        <v>23</v>
      </c>
      <c r="I79" s="207"/>
      <c r="J79" s="207"/>
      <c r="K79" s="207"/>
      <c r="L79" s="207"/>
      <c r="N79" s="207"/>
      <c r="O79" s="207"/>
      <c r="P79" s="207"/>
      <c r="Q79" s="207"/>
    </row>
    <row r="80" spans="1:17" ht="15.5">
      <c r="A80" s="192" t="s">
        <v>81</v>
      </c>
      <c r="B80" s="197" t="s">
        <v>78</v>
      </c>
      <c r="C80" s="197" t="s">
        <v>430</v>
      </c>
      <c r="D80" s="226">
        <v>1737.5709999999999</v>
      </c>
      <c r="E80" s="226">
        <v>2610.1559999999999</v>
      </c>
      <c r="F80" s="206">
        <v>-33.43037734143094</v>
      </c>
      <c r="G80" s="227" t="s">
        <v>23</v>
      </c>
      <c r="I80" s="207"/>
      <c r="J80" s="207"/>
      <c r="K80" s="207"/>
      <c r="L80" s="207"/>
      <c r="N80" s="207"/>
      <c r="O80" s="207"/>
      <c r="P80" s="207"/>
      <c r="Q80" s="207"/>
    </row>
    <row r="81" spans="1:199" ht="15.5">
      <c r="A81" s="192" t="s">
        <v>82</v>
      </c>
      <c r="B81" s="197" t="s">
        <v>78</v>
      </c>
      <c r="C81" s="197" t="s">
        <v>430</v>
      </c>
      <c r="D81" s="226">
        <v>3979.087</v>
      </c>
      <c r="E81" s="226">
        <v>4597.277</v>
      </c>
      <c r="F81" s="206">
        <v>-13.446873007652139</v>
      </c>
      <c r="G81" s="227" t="s">
        <v>23</v>
      </c>
      <c r="I81" s="207"/>
      <c r="J81" s="207"/>
      <c r="K81" s="207"/>
      <c r="L81" s="207"/>
      <c r="N81" s="207"/>
      <c r="O81" s="207"/>
      <c r="P81" s="207"/>
      <c r="Q81" s="207"/>
    </row>
    <row r="82" spans="1:199" ht="15.5">
      <c r="A82" s="192" t="s">
        <v>83</v>
      </c>
      <c r="B82" s="197" t="s">
        <v>78</v>
      </c>
      <c r="C82" s="197" t="s">
        <v>430</v>
      </c>
      <c r="D82" s="226">
        <v>218.53700000000026</v>
      </c>
      <c r="E82" s="226">
        <v>216.42400000000089</v>
      </c>
      <c r="F82" s="206">
        <v>0.97632425239315701</v>
      </c>
      <c r="G82" s="227" t="s">
        <v>23</v>
      </c>
      <c r="I82" s="207"/>
      <c r="J82" s="207"/>
      <c r="K82" s="207"/>
      <c r="L82" s="207"/>
      <c r="N82" s="207"/>
      <c r="O82" s="207"/>
      <c r="P82" s="207"/>
      <c r="Q82" s="207"/>
    </row>
    <row r="83" spans="1:199" ht="15.5">
      <c r="A83" s="191" t="s">
        <v>84</v>
      </c>
      <c r="B83" s="197" t="s">
        <v>78</v>
      </c>
      <c r="C83" s="197" t="s">
        <v>430</v>
      </c>
      <c r="D83" s="226">
        <v>14296.447</v>
      </c>
      <c r="E83" s="226">
        <v>14207.263999999999</v>
      </c>
      <c r="F83" s="206">
        <v>0.62772818186527246</v>
      </c>
      <c r="G83" s="227" t="s">
        <v>23</v>
      </c>
      <c r="I83" s="207"/>
      <c r="J83" s="207"/>
      <c r="K83" s="207"/>
      <c r="L83" s="207"/>
      <c r="N83" s="207"/>
      <c r="O83" s="207"/>
      <c r="P83" s="207"/>
      <c r="Q83" s="207"/>
    </row>
    <row r="84" spans="1:199" ht="15.5">
      <c r="A84" s="192" t="s">
        <v>85</v>
      </c>
      <c r="B84" s="197" t="s">
        <v>78</v>
      </c>
      <c r="C84" s="197" t="s">
        <v>430</v>
      </c>
      <c r="D84" s="226"/>
      <c r="E84" s="226"/>
      <c r="F84" s="206"/>
      <c r="G84" s="227" t="s">
        <v>23</v>
      </c>
      <c r="I84" s="207"/>
      <c r="J84" s="207"/>
      <c r="K84" s="207"/>
      <c r="L84" s="207"/>
      <c r="N84" s="207"/>
      <c r="O84" s="207"/>
      <c r="P84" s="207"/>
      <c r="Q84" s="207"/>
      <c r="GQ84" s="184">
        <v>2300</v>
      </c>
    </row>
    <row r="85" spans="1:199" ht="15.5">
      <c r="A85" s="192" t="s">
        <v>81</v>
      </c>
      <c r="B85" s="197" t="s">
        <v>78</v>
      </c>
      <c r="C85" s="197" t="s">
        <v>430</v>
      </c>
      <c r="D85" s="226">
        <v>14296.447</v>
      </c>
      <c r="E85" s="226">
        <v>14207.263999999999</v>
      </c>
      <c r="F85" s="206">
        <v>0.62772818186527246</v>
      </c>
      <c r="G85" s="227" t="s">
        <v>23</v>
      </c>
      <c r="I85" s="207"/>
      <c r="J85" s="207"/>
      <c r="K85" s="207"/>
      <c r="L85" s="207"/>
      <c r="N85" s="207"/>
      <c r="O85" s="207"/>
      <c r="P85" s="207"/>
      <c r="Q85" s="207"/>
      <c r="GQ85" s="184">
        <v>800</v>
      </c>
    </row>
    <row r="86" spans="1:199" ht="15.5">
      <c r="A86" s="192" t="s">
        <v>82</v>
      </c>
      <c r="B86" s="197" t="s">
        <v>78</v>
      </c>
      <c r="C86" s="197" t="s">
        <v>430</v>
      </c>
      <c r="D86" s="226"/>
      <c r="E86" s="226"/>
      <c r="F86" s="228"/>
      <c r="G86" s="227" t="s">
        <v>23</v>
      </c>
      <c r="I86" s="207"/>
      <c r="J86" s="207"/>
      <c r="K86" s="207"/>
      <c r="L86" s="207"/>
      <c r="N86" s="207"/>
      <c r="O86" s="207"/>
      <c r="P86" s="207"/>
      <c r="Q86" s="207"/>
    </row>
    <row r="87" spans="1:199" ht="15.5">
      <c r="A87" s="192" t="s">
        <v>83</v>
      </c>
      <c r="B87" s="197" t="s">
        <v>78</v>
      </c>
      <c r="C87" s="197" t="s">
        <v>430</v>
      </c>
      <c r="D87" s="226"/>
      <c r="E87" s="226"/>
      <c r="F87" s="228"/>
      <c r="G87" s="227" t="s">
        <v>23</v>
      </c>
      <c r="I87" s="207"/>
      <c r="J87" s="207"/>
      <c r="K87" s="207"/>
      <c r="L87" s="207"/>
      <c r="N87" s="207"/>
      <c r="O87" s="207"/>
      <c r="P87" s="207"/>
      <c r="Q87" s="207"/>
    </row>
    <row r="88" spans="1:199" ht="15.5">
      <c r="A88" s="191" t="s">
        <v>87</v>
      </c>
      <c r="B88" s="195" t="s">
        <v>78</v>
      </c>
      <c r="C88" s="195"/>
      <c r="D88" s="225"/>
      <c r="E88" s="225"/>
      <c r="F88" s="228"/>
      <c r="G88" s="229" t="s">
        <v>23</v>
      </c>
      <c r="I88" s="207"/>
      <c r="J88" s="207"/>
      <c r="K88" s="207"/>
      <c r="L88" s="207"/>
      <c r="N88" s="207"/>
      <c r="O88" s="207"/>
      <c r="P88" s="207"/>
      <c r="Q88" s="207"/>
    </row>
    <row r="89" spans="1:199" ht="52">
      <c r="A89" s="191" t="s">
        <v>88</v>
      </c>
      <c r="B89" s="195" t="s">
        <v>78</v>
      </c>
      <c r="C89" s="195"/>
      <c r="D89" s="224"/>
      <c r="E89" s="224"/>
      <c r="F89" s="217"/>
      <c r="G89" s="174" t="s">
        <v>26</v>
      </c>
      <c r="I89" s="207"/>
      <c r="J89" s="207"/>
      <c r="K89" s="207"/>
      <c r="L89" s="207"/>
      <c r="N89" s="207"/>
      <c r="O89" s="207"/>
      <c r="P89" s="207"/>
      <c r="Q89" s="207"/>
    </row>
    <row r="90" spans="1:199" ht="26">
      <c r="A90" s="191" t="s">
        <v>89</v>
      </c>
      <c r="B90" s="195" t="s">
        <v>78</v>
      </c>
      <c r="C90" s="195"/>
      <c r="D90" s="224"/>
      <c r="E90" s="224"/>
      <c r="F90" s="217"/>
      <c r="G90" s="174" t="s">
        <v>62</v>
      </c>
      <c r="I90" s="207"/>
      <c r="J90" s="207"/>
      <c r="K90" s="207"/>
      <c r="L90" s="207"/>
      <c r="N90" s="207"/>
      <c r="O90" s="207"/>
      <c r="P90" s="207"/>
      <c r="Q90" s="207"/>
    </row>
    <row r="91" spans="1:199">
      <c r="A91" s="191" t="s">
        <v>90</v>
      </c>
      <c r="B91" s="195" t="s">
        <v>18</v>
      </c>
      <c r="C91" s="195"/>
      <c r="D91" s="224"/>
      <c r="E91" s="224"/>
      <c r="F91" s="217"/>
      <c r="G91" s="229" t="s">
        <v>23</v>
      </c>
      <c r="I91" s="207"/>
      <c r="J91" s="207"/>
      <c r="K91" s="207"/>
      <c r="L91" s="207"/>
      <c r="N91" s="207"/>
      <c r="O91" s="207"/>
      <c r="P91" s="207"/>
      <c r="Q91" s="207"/>
    </row>
    <row r="92" spans="1:199" ht="12.75" customHeight="1">
      <c r="A92" s="265" t="s">
        <v>91</v>
      </c>
      <c r="B92" s="265"/>
      <c r="C92" s="265"/>
      <c r="D92" s="265"/>
      <c r="E92" s="265"/>
      <c r="F92" s="265"/>
      <c r="G92" s="265"/>
      <c r="I92" s="207"/>
      <c r="J92" s="207"/>
      <c r="K92" s="207"/>
      <c r="L92" s="207"/>
      <c r="N92" s="207"/>
      <c r="O92" s="207"/>
      <c r="P92" s="207"/>
      <c r="Q92" s="207"/>
    </row>
    <row r="93" spans="1:199">
      <c r="A93" s="274" t="s">
        <v>92</v>
      </c>
      <c r="B93" s="273"/>
      <c r="C93" s="273"/>
      <c r="D93" s="278"/>
      <c r="E93" s="279"/>
      <c r="F93" s="280"/>
      <c r="G93" s="275" t="s">
        <v>19</v>
      </c>
      <c r="I93" s="207"/>
      <c r="J93" s="207"/>
      <c r="K93" s="207"/>
      <c r="L93" s="207"/>
      <c r="N93" s="207"/>
      <c r="O93" s="207"/>
      <c r="P93" s="207"/>
      <c r="Q93" s="207"/>
    </row>
    <row r="94" spans="1:199">
      <c r="A94" s="274"/>
      <c r="B94" s="273"/>
      <c r="C94" s="273"/>
      <c r="D94" s="278"/>
      <c r="E94" s="279"/>
      <c r="F94" s="280"/>
      <c r="G94" s="275"/>
      <c r="I94" s="207"/>
      <c r="J94" s="207"/>
      <c r="K94" s="207"/>
      <c r="L94" s="207"/>
      <c r="N94" s="207"/>
      <c r="O94" s="207"/>
      <c r="P94" s="207"/>
      <c r="Q94" s="207"/>
    </row>
    <row r="95" spans="1:199">
      <c r="A95" s="276" t="s">
        <v>93</v>
      </c>
      <c r="B95" s="276"/>
      <c r="C95" s="276"/>
      <c r="D95" s="276"/>
      <c r="E95" s="276"/>
      <c r="F95" s="276"/>
      <c r="G95" s="276"/>
      <c r="I95" s="207"/>
      <c r="J95" s="207"/>
      <c r="K95" s="207"/>
      <c r="L95" s="207"/>
      <c r="N95" s="207"/>
      <c r="O95" s="207"/>
      <c r="P95" s="207"/>
      <c r="Q95" s="207"/>
    </row>
    <row r="96" spans="1:199">
      <c r="A96" s="277" t="s">
        <v>94</v>
      </c>
      <c r="B96" s="277"/>
      <c r="C96" s="277"/>
      <c r="D96" s="230"/>
      <c r="E96" s="230"/>
      <c r="F96" s="230"/>
      <c r="G96" s="231"/>
      <c r="I96" s="207"/>
      <c r="J96" s="207"/>
      <c r="K96" s="207"/>
      <c r="L96" s="207"/>
      <c r="N96" s="207"/>
      <c r="O96" s="207"/>
      <c r="P96" s="207"/>
      <c r="Q96" s="207"/>
    </row>
    <row r="97" spans="1:17">
      <c r="A97" s="232" t="s">
        <v>95</v>
      </c>
      <c r="B97" s="185"/>
      <c r="C97" s="185"/>
      <c r="D97" s="185"/>
      <c r="E97" s="185"/>
      <c r="F97" s="185"/>
      <c r="G97" s="186"/>
      <c r="I97" s="207"/>
      <c r="J97" s="207"/>
      <c r="K97" s="207"/>
      <c r="L97" s="207"/>
      <c r="N97" s="207"/>
      <c r="O97" s="207"/>
      <c r="P97" s="207"/>
      <c r="Q97" s="207"/>
    </row>
    <row r="98" spans="1:17">
      <c r="G98" s="184"/>
      <c r="I98" s="207"/>
      <c r="J98" s="207"/>
      <c r="K98" s="207"/>
      <c r="L98" s="207"/>
      <c r="N98" s="207"/>
      <c r="O98" s="207"/>
      <c r="P98" s="207"/>
      <c r="Q98" s="207"/>
    </row>
    <row r="99" spans="1:17">
      <c r="G99" s="184"/>
      <c r="I99" s="207"/>
      <c r="J99" s="207"/>
      <c r="K99" s="207"/>
      <c r="L99" s="207"/>
      <c r="N99" s="207"/>
      <c r="O99" s="207"/>
      <c r="P99" s="207"/>
      <c r="Q99" s="207"/>
    </row>
    <row r="100" spans="1:17">
      <c r="G100" s="184"/>
      <c r="I100" s="207"/>
      <c r="J100" s="207"/>
      <c r="K100" s="207"/>
      <c r="N100" s="207"/>
      <c r="O100" s="207"/>
      <c r="P100" s="207"/>
      <c r="Q100" s="207"/>
    </row>
    <row r="101" spans="1:17">
      <c r="G101" s="184"/>
      <c r="I101" s="207"/>
      <c r="J101" s="207"/>
      <c r="K101" s="207"/>
      <c r="N101" s="207"/>
      <c r="O101" s="207"/>
      <c r="P101" s="207"/>
      <c r="Q101" s="207"/>
    </row>
    <row r="102" spans="1:17">
      <c r="G102" s="184"/>
      <c r="I102" s="207"/>
      <c r="J102" s="207"/>
      <c r="K102" s="207"/>
      <c r="N102" s="207"/>
      <c r="O102" s="207"/>
      <c r="P102" s="207"/>
      <c r="Q102" s="207"/>
    </row>
    <row r="103" spans="1:17">
      <c r="G103" s="184"/>
      <c r="I103" s="207"/>
      <c r="J103" s="207"/>
      <c r="K103" s="207"/>
      <c r="N103" s="207"/>
      <c r="O103" s="207"/>
      <c r="P103" s="207"/>
      <c r="Q103" s="207"/>
    </row>
    <row r="104" spans="1:17">
      <c r="G104" s="184"/>
      <c r="N104" s="207"/>
      <c r="O104" s="207"/>
      <c r="P104" s="207"/>
      <c r="Q104" s="207"/>
    </row>
    <row r="105" spans="1:17">
      <c r="G105" s="184"/>
      <c r="N105" s="207"/>
      <c r="O105" s="207"/>
      <c r="P105" s="207"/>
    </row>
    <row r="106" spans="1:17">
      <c r="G106" s="184"/>
      <c r="N106" s="207"/>
      <c r="O106" s="207"/>
      <c r="P106" s="207"/>
    </row>
    <row r="107" spans="1:17" ht="12" customHeight="1">
      <c r="G107" s="184"/>
      <c r="N107" s="207"/>
      <c r="O107" s="207"/>
      <c r="P107" s="207"/>
    </row>
    <row r="108" spans="1:17">
      <c r="G108" s="184"/>
      <c r="N108" s="207"/>
      <c r="O108" s="207"/>
      <c r="P108" s="207"/>
    </row>
    <row r="109" spans="1:17">
      <c r="N109" s="207"/>
      <c r="O109" s="207"/>
      <c r="P109" s="207"/>
    </row>
    <row r="110" spans="1:17">
      <c r="N110" s="207"/>
      <c r="O110" s="207"/>
      <c r="P110" s="207"/>
    </row>
    <row r="111" spans="1:17">
      <c r="N111" s="207"/>
      <c r="O111" s="207"/>
      <c r="P111" s="207"/>
    </row>
    <row r="112" spans="1:17">
      <c r="N112" s="207"/>
      <c r="O112" s="207"/>
      <c r="P112" s="207"/>
    </row>
    <row r="113" spans="14:16">
      <c r="N113" s="207"/>
      <c r="O113" s="207"/>
      <c r="P113" s="207"/>
    </row>
    <row r="114" spans="14:16">
      <c r="N114" s="207"/>
      <c r="O114" s="207"/>
      <c r="P114" s="207"/>
    </row>
    <row r="115" spans="14:16">
      <c r="N115" s="207"/>
      <c r="O115" s="207"/>
      <c r="P115" s="207"/>
    </row>
    <row r="116" spans="14:16">
      <c r="N116" s="207"/>
      <c r="O116" s="207"/>
      <c r="P116" s="207"/>
    </row>
    <row r="117" spans="14:16">
      <c r="N117" s="207"/>
      <c r="O117" s="207"/>
      <c r="P117" s="207"/>
    </row>
    <row r="118" spans="14:16">
      <c r="N118" s="207"/>
      <c r="O118" s="207"/>
      <c r="P118" s="207"/>
    </row>
    <row r="119" spans="14:16">
      <c r="N119" s="207"/>
      <c r="O119" s="207"/>
      <c r="P119" s="207"/>
    </row>
    <row r="120" spans="14:16">
      <c r="N120" s="207"/>
      <c r="O120" s="207"/>
      <c r="P120" s="207"/>
    </row>
    <row r="121" spans="14:16">
      <c r="N121" s="207"/>
      <c r="O121" s="207"/>
      <c r="P121" s="207"/>
    </row>
    <row r="122" spans="14:16">
      <c r="N122" s="207"/>
      <c r="O122" s="207"/>
      <c r="P122" s="207"/>
    </row>
    <row r="123" spans="14:16">
      <c r="N123" s="207"/>
      <c r="O123" s="207"/>
      <c r="P123" s="207"/>
    </row>
    <row r="124" spans="14:16">
      <c r="N124" s="207"/>
      <c r="O124" s="207"/>
      <c r="P124" s="207"/>
    </row>
    <row r="125" spans="14:16">
      <c r="N125" s="207"/>
      <c r="O125" s="207"/>
      <c r="P125" s="207"/>
    </row>
    <row r="126" spans="14:16">
      <c r="N126" s="207"/>
      <c r="O126" s="207"/>
      <c r="P126" s="207"/>
    </row>
    <row r="127" spans="14:16">
      <c r="N127" s="207"/>
      <c r="O127" s="207"/>
      <c r="P127" s="207"/>
    </row>
    <row r="128" spans="14:16">
      <c r="N128" s="207"/>
      <c r="O128" s="207"/>
      <c r="P128" s="207"/>
    </row>
    <row r="129" spans="14:16">
      <c r="N129" s="207"/>
      <c r="O129" s="207"/>
      <c r="P129" s="207"/>
    </row>
    <row r="130" spans="14:16">
      <c r="N130" s="207"/>
      <c r="O130" s="207"/>
      <c r="P130" s="207"/>
    </row>
    <row r="131" spans="14:16">
      <c r="N131" s="207"/>
      <c r="O131" s="207"/>
      <c r="P131" s="207"/>
    </row>
    <row r="132" spans="14:16">
      <c r="N132" s="207"/>
      <c r="O132" s="207"/>
      <c r="P132" s="207"/>
    </row>
    <row r="133" spans="14:16">
      <c r="N133" s="207"/>
      <c r="O133" s="207"/>
      <c r="P133" s="207"/>
    </row>
    <row r="134" spans="14:16">
      <c r="N134" s="207"/>
      <c r="O134" s="207"/>
      <c r="P134" s="207"/>
    </row>
    <row r="135" spans="14:16">
      <c r="N135" s="207"/>
      <c r="O135" s="207"/>
      <c r="P135" s="207"/>
    </row>
    <row r="136" spans="14:16">
      <c r="N136" s="207"/>
      <c r="O136" s="207"/>
      <c r="P136" s="207"/>
    </row>
    <row r="137" spans="14:16">
      <c r="N137" s="207"/>
      <c r="O137" s="207"/>
      <c r="P137" s="207"/>
    </row>
    <row r="138" spans="14:16">
      <c r="N138" s="207"/>
      <c r="O138" s="207"/>
      <c r="P138" s="207"/>
    </row>
    <row r="139" spans="14:16">
      <c r="N139" s="207"/>
      <c r="O139" s="207"/>
      <c r="P139" s="207"/>
    </row>
    <row r="140" spans="14:16">
      <c r="N140" s="207"/>
      <c r="O140" s="207"/>
      <c r="P140" s="207"/>
    </row>
    <row r="141" spans="14:16">
      <c r="N141" s="207"/>
      <c r="O141" s="207"/>
      <c r="P141" s="207"/>
    </row>
    <row r="142" spans="14:16">
      <c r="N142" s="207"/>
      <c r="O142" s="207"/>
      <c r="P142" s="207"/>
    </row>
    <row r="143" spans="14:16">
      <c r="N143" s="207"/>
      <c r="O143" s="207"/>
      <c r="P143" s="207"/>
    </row>
    <row r="144" spans="14:16">
      <c r="N144" s="207"/>
      <c r="O144" s="207"/>
      <c r="P144" s="207"/>
    </row>
    <row r="145" spans="14:16">
      <c r="N145" s="207"/>
      <c r="O145" s="207"/>
      <c r="P145" s="207"/>
    </row>
    <row r="146" spans="14:16">
      <c r="N146" s="207"/>
      <c r="O146" s="207"/>
      <c r="P146" s="207"/>
    </row>
    <row r="147" spans="14:16">
      <c r="N147" s="207"/>
      <c r="O147" s="207"/>
      <c r="P147" s="207"/>
    </row>
    <row r="148" spans="14:16">
      <c r="N148" s="207"/>
      <c r="O148" s="207"/>
      <c r="P148" s="207"/>
    </row>
    <row r="149" spans="14:16">
      <c r="N149" s="207"/>
      <c r="O149" s="207"/>
      <c r="P149" s="207"/>
    </row>
    <row r="150" spans="14:16">
      <c r="N150" s="207"/>
      <c r="O150" s="207"/>
      <c r="P150" s="207"/>
    </row>
    <row r="151" spans="14:16">
      <c r="N151" s="207"/>
      <c r="O151" s="207"/>
      <c r="P151" s="207"/>
    </row>
    <row r="152" spans="14:16">
      <c r="N152" s="207"/>
      <c r="O152" s="207"/>
      <c r="P152" s="207"/>
    </row>
    <row r="153" spans="14:16">
      <c r="N153" s="207"/>
      <c r="O153" s="207"/>
      <c r="P153" s="207"/>
    </row>
    <row r="154" spans="14:16">
      <c r="N154" s="207"/>
      <c r="O154" s="207"/>
      <c r="P154" s="207"/>
    </row>
    <row r="155" spans="14:16">
      <c r="N155" s="207"/>
      <c r="O155" s="207"/>
      <c r="P155" s="207"/>
    </row>
    <row r="156" spans="14:16">
      <c r="N156" s="207"/>
      <c r="O156" s="207"/>
      <c r="P156" s="207"/>
    </row>
    <row r="157" spans="14:16">
      <c r="N157" s="207"/>
      <c r="O157" s="207"/>
      <c r="P157" s="207"/>
    </row>
    <row r="158" spans="14:16">
      <c r="N158" s="207"/>
      <c r="O158" s="207"/>
      <c r="P158" s="207"/>
    </row>
    <row r="159" spans="14:16">
      <c r="N159" s="207"/>
      <c r="O159" s="207"/>
      <c r="P159" s="207"/>
    </row>
    <row r="160" spans="14:16">
      <c r="N160" s="207"/>
      <c r="O160" s="207"/>
      <c r="P160" s="207"/>
    </row>
    <row r="161" spans="14:16">
      <c r="N161" s="207"/>
      <c r="O161" s="207"/>
      <c r="P161" s="207"/>
    </row>
    <row r="162" spans="14:16">
      <c r="N162" s="207"/>
      <c r="O162" s="207"/>
      <c r="P162" s="207"/>
    </row>
    <row r="163" spans="14:16">
      <c r="N163" s="207"/>
      <c r="O163" s="207"/>
      <c r="P163" s="207"/>
    </row>
    <row r="164" spans="14:16">
      <c r="N164" s="207"/>
      <c r="O164" s="207"/>
      <c r="P164" s="207"/>
    </row>
    <row r="165" spans="14:16">
      <c r="N165" s="207"/>
      <c r="O165" s="207"/>
      <c r="P165" s="207"/>
    </row>
    <row r="166" spans="14:16">
      <c r="N166" s="207"/>
      <c r="O166" s="207"/>
      <c r="P166" s="207"/>
    </row>
    <row r="167" spans="14:16">
      <c r="N167" s="207"/>
      <c r="O167" s="207"/>
      <c r="P167" s="207"/>
    </row>
    <row r="168" spans="14:16">
      <c r="N168" s="207"/>
      <c r="O168" s="207"/>
      <c r="P168" s="207"/>
    </row>
    <row r="169" spans="14:16">
      <c r="N169" s="207"/>
      <c r="O169" s="207"/>
      <c r="P169" s="207"/>
    </row>
    <row r="170" spans="14:16">
      <c r="N170" s="207"/>
      <c r="O170" s="207"/>
      <c r="P170" s="207"/>
    </row>
    <row r="171" spans="14:16">
      <c r="N171" s="207"/>
      <c r="O171" s="207"/>
      <c r="P171" s="207"/>
    </row>
    <row r="172" spans="14:16">
      <c r="N172" s="207"/>
      <c r="O172" s="207"/>
      <c r="P172" s="207"/>
    </row>
    <row r="173" spans="14:16">
      <c r="N173" s="207"/>
      <c r="O173" s="207"/>
      <c r="P173" s="207"/>
    </row>
    <row r="174" spans="14:16">
      <c r="N174" s="207"/>
      <c r="O174" s="207"/>
      <c r="P174" s="207"/>
    </row>
    <row r="175" spans="14:16">
      <c r="N175" s="207"/>
      <c r="O175" s="207"/>
      <c r="P175" s="207"/>
    </row>
    <row r="176" spans="14:16">
      <c r="N176" s="207"/>
      <c r="O176" s="207"/>
      <c r="P176" s="207"/>
    </row>
    <row r="177" spans="14:16">
      <c r="N177" s="207"/>
      <c r="O177" s="207"/>
      <c r="P177" s="207"/>
    </row>
    <row r="178" spans="14:16">
      <c r="N178" s="207"/>
      <c r="O178" s="207"/>
      <c r="P178" s="207"/>
    </row>
    <row r="179" spans="14:16">
      <c r="N179" s="207"/>
      <c r="O179" s="207"/>
      <c r="P179" s="207"/>
    </row>
    <row r="180" spans="14:16">
      <c r="N180" s="207"/>
      <c r="O180" s="207"/>
      <c r="P180" s="207"/>
    </row>
    <row r="181" spans="14:16">
      <c r="N181" s="207"/>
      <c r="O181" s="207"/>
      <c r="P181" s="207"/>
    </row>
    <row r="182" spans="14:16">
      <c r="N182" s="207"/>
      <c r="O182" s="207"/>
      <c r="P182" s="207"/>
    </row>
    <row r="183" spans="14:16">
      <c r="N183" s="207"/>
      <c r="O183" s="207"/>
      <c r="P183" s="207"/>
    </row>
    <row r="184" spans="14:16">
      <c r="N184" s="207"/>
      <c r="O184" s="207"/>
      <c r="P184" s="207"/>
    </row>
    <row r="185" spans="14:16">
      <c r="N185" s="207"/>
      <c r="O185" s="207"/>
      <c r="P185" s="207"/>
    </row>
    <row r="186" spans="14:16">
      <c r="N186" s="207"/>
      <c r="O186" s="207"/>
      <c r="P186" s="207"/>
    </row>
    <row r="187" spans="14:16">
      <c r="N187" s="207"/>
      <c r="O187" s="207"/>
      <c r="P187" s="207"/>
    </row>
    <row r="188" spans="14:16">
      <c r="N188" s="207"/>
      <c r="O188" s="207"/>
      <c r="P188" s="207"/>
    </row>
    <row r="189" spans="14:16">
      <c r="N189" s="207"/>
      <c r="O189" s="207"/>
      <c r="P189" s="207"/>
    </row>
    <row r="190" spans="14:16">
      <c r="N190" s="207"/>
      <c r="O190" s="207"/>
      <c r="P190" s="207"/>
    </row>
    <row r="191" spans="14:16">
      <c r="N191" s="207"/>
      <c r="O191" s="207"/>
      <c r="P191" s="207"/>
    </row>
    <row r="192" spans="14:16">
      <c r="N192" s="207"/>
      <c r="O192" s="207"/>
      <c r="P192" s="207"/>
    </row>
    <row r="193" spans="14:16">
      <c r="N193" s="207"/>
      <c r="O193" s="207"/>
      <c r="P193" s="207"/>
    </row>
    <row r="194" spans="14:16">
      <c r="N194" s="207"/>
      <c r="O194" s="207"/>
      <c r="P194" s="207"/>
    </row>
    <row r="195" spans="14:16">
      <c r="N195" s="207"/>
      <c r="O195" s="207"/>
      <c r="P195" s="207"/>
    </row>
    <row r="196" spans="14:16">
      <c r="N196" s="207"/>
      <c r="O196" s="207"/>
      <c r="P196" s="207"/>
    </row>
    <row r="197" spans="14:16">
      <c r="N197" s="207"/>
      <c r="O197" s="207"/>
      <c r="P197" s="207"/>
    </row>
    <row r="198" spans="14:16">
      <c r="N198" s="207"/>
      <c r="O198" s="207"/>
      <c r="P198" s="207"/>
    </row>
    <row r="199" spans="14:16">
      <c r="N199" s="207"/>
      <c r="O199" s="207"/>
      <c r="P199" s="207"/>
    </row>
    <row r="200" spans="14:16">
      <c r="N200" s="207"/>
      <c r="O200" s="207"/>
      <c r="P200" s="207"/>
    </row>
    <row r="201" spans="14:16">
      <c r="N201" s="207"/>
      <c r="O201" s="207"/>
      <c r="P201" s="207"/>
    </row>
    <row r="202" spans="14:16">
      <c r="N202" s="207"/>
      <c r="O202" s="207"/>
      <c r="P202" s="207"/>
    </row>
    <row r="203" spans="14:16">
      <c r="N203" s="207"/>
      <c r="O203" s="207"/>
      <c r="P203" s="207"/>
    </row>
    <row r="204" spans="14:16">
      <c r="N204" s="207"/>
      <c r="O204" s="207"/>
      <c r="P204" s="207"/>
    </row>
    <row r="205" spans="14:16">
      <c r="N205" s="207"/>
      <c r="O205" s="207"/>
      <c r="P205" s="207"/>
    </row>
    <row r="206" spans="14:16">
      <c r="N206" s="207"/>
      <c r="O206" s="207"/>
      <c r="P206" s="207"/>
    </row>
    <row r="207" spans="14:16">
      <c r="N207" s="207"/>
      <c r="O207" s="207"/>
      <c r="P207" s="207"/>
    </row>
    <row r="208" spans="14:16">
      <c r="N208" s="207"/>
      <c r="O208" s="207"/>
      <c r="P208" s="207"/>
    </row>
    <row r="209" spans="14:16">
      <c r="N209" s="207"/>
      <c r="O209" s="207"/>
      <c r="P209" s="207"/>
    </row>
    <row r="210" spans="14:16">
      <c r="N210" s="207"/>
      <c r="O210" s="207"/>
      <c r="P210" s="207"/>
    </row>
    <row r="211" spans="14:16">
      <c r="N211" s="207"/>
      <c r="O211" s="207"/>
      <c r="P211" s="207"/>
    </row>
    <row r="212" spans="14:16">
      <c r="N212" s="207"/>
      <c r="O212" s="207"/>
      <c r="P212" s="207"/>
    </row>
    <row r="213" spans="14:16">
      <c r="N213" s="207"/>
      <c r="O213" s="207"/>
      <c r="P213" s="207"/>
    </row>
    <row r="214" spans="14:16">
      <c r="N214" s="207"/>
      <c r="O214" s="207"/>
      <c r="P214" s="207"/>
    </row>
    <row r="215" spans="14:16">
      <c r="N215" s="207"/>
      <c r="O215" s="207"/>
      <c r="P215" s="207"/>
    </row>
    <row r="216" spans="14:16">
      <c r="N216" s="207"/>
      <c r="O216" s="207"/>
      <c r="P216" s="207"/>
    </row>
    <row r="217" spans="14:16">
      <c r="N217" s="207"/>
      <c r="O217" s="207"/>
      <c r="P217" s="207"/>
    </row>
    <row r="218" spans="14:16">
      <c r="N218" s="207"/>
      <c r="O218" s="207"/>
      <c r="P218" s="207"/>
    </row>
    <row r="219" spans="14:16">
      <c r="N219" s="207"/>
      <c r="O219" s="207"/>
      <c r="P219" s="207"/>
    </row>
    <row r="220" spans="14:16">
      <c r="N220" s="207"/>
      <c r="O220" s="207"/>
      <c r="P220" s="207"/>
    </row>
    <row r="221" spans="14:16">
      <c r="N221" s="207"/>
      <c r="O221" s="207"/>
      <c r="P221" s="207"/>
    </row>
    <row r="222" spans="14:16">
      <c r="N222" s="207"/>
      <c r="O222" s="207"/>
      <c r="P222" s="207"/>
    </row>
    <row r="223" spans="14:16">
      <c r="N223" s="207"/>
      <c r="O223" s="207"/>
      <c r="P223" s="207"/>
    </row>
    <row r="224" spans="14:16">
      <c r="N224" s="207"/>
      <c r="O224" s="207"/>
      <c r="P224" s="207"/>
    </row>
    <row r="225" spans="14:16">
      <c r="N225" s="207"/>
      <c r="O225" s="207"/>
      <c r="P225" s="207"/>
    </row>
    <row r="226" spans="14:16">
      <c r="N226" s="207"/>
      <c r="O226" s="207"/>
      <c r="P226" s="207"/>
    </row>
    <row r="227" spans="14:16">
      <c r="N227" s="207"/>
      <c r="O227" s="207"/>
      <c r="P227" s="207"/>
    </row>
    <row r="228" spans="14:16">
      <c r="N228" s="207"/>
      <c r="O228" s="207"/>
      <c r="P228" s="207"/>
    </row>
    <row r="229" spans="14:16">
      <c r="N229" s="207"/>
      <c r="O229" s="207"/>
      <c r="P229" s="207"/>
    </row>
    <row r="230" spans="14:16">
      <c r="N230" s="207"/>
      <c r="O230" s="207"/>
      <c r="P230" s="207"/>
    </row>
    <row r="231" spans="14:16">
      <c r="N231" s="207"/>
      <c r="O231" s="207"/>
      <c r="P231" s="207"/>
    </row>
    <row r="232" spans="14:16">
      <c r="N232" s="207"/>
      <c r="O232" s="207"/>
      <c r="P232" s="207"/>
    </row>
    <row r="233" spans="14:16">
      <c r="N233" s="207"/>
      <c r="O233" s="207"/>
      <c r="P233" s="207"/>
    </row>
    <row r="234" spans="14:16">
      <c r="N234" s="207"/>
      <c r="O234" s="207"/>
      <c r="P234" s="207"/>
    </row>
    <row r="235" spans="14:16">
      <c r="N235" s="207"/>
      <c r="O235" s="207"/>
      <c r="P235" s="207"/>
    </row>
    <row r="236" spans="14:16">
      <c r="N236" s="207"/>
      <c r="O236" s="207"/>
      <c r="P236" s="207"/>
    </row>
    <row r="237" spans="14:16">
      <c r="N237" s="207"/>
      <c r="O237" s="207"/>
      <c r="P237" s="207"/>
    </row>
    <row r="238" spans="14:16">
      <c r="N238" s="207"/>
      <c r="O238" s="207"/>
      <c r="P238" s="207"/>
    </row>
  </sheetData>
  <mergeCells count="26">
    <mergeCell ref="A95:G95"/>
    <mergeCell ref="A96:C96"/>
    <mergeCell ref="A64:G64"/>
    <mergeCell ref="A92:G92"/>
    <mergeCell ref="A93:A94"/>
    <mergeCell ref="B93:B94"/>
    <mergeCell ref="C93:C94"/>
    <mergeCell ref="D93:D94"/>
    <mergeCell ref="E93:E94"/>
    <mergeCell ref="F93:F94"/>
    <mergeCell ref="G93:G94"/>
    <mergeCell ref="A17:G17"/>
    <mergeCell ref="A49:G49"/>
    <mergeCell ref="A60:A61"/>
    <mergeCell ref="B60:B61"/>
    <mergeCell ref="C60:C61"/>
    <mergeCell ref="D60:D61"/>
    <mergeCell ref="E60:E61"/>
    <mergeCell ref="F60:F61"/>
    <mergeCell ref="G60:G61"/>
    <mergeCell ref="A14:G14"/>
    <mergeCell ref="A1:G1"/>
    <mergeCell ref="A2:G2"/>
    <mergeCell ref="A6:B6"/>
    <mergeCell ref="C6:G6"/>
    <mergeCell ref="A8:G8"/>
  </mergeCells>
  <hyperlinks>
    <hyperlink ref="B3" location="'TAND-MOROCCO(IMF)'!A8" display="[Real Sector]" xr:uid="{E77934A5-F59D-4910-B688-BDC793B5549D}"/>
    <hyperlink ref="C3" location="'TAND-MOROCCO(IMF)'!A14" display="[Fiscal Sector]" xr:uid="{1DE36C47-1E62-4638-9324-5943071D6395}"/>
    <hyperlink ref="D3" location="'TAND-MOROCCO(IMF)'!A17" display="[Financial Sector]" xr:uid="{C55F20D7-E33E-4678-941E-EC093DB010D9}"/>
    <hyperlink ref="E3" location="'TAND-MOROCCO(IMF)'!A61" display="[External Debt] " xr:uid="{15058A9D-15F1-4891-96DF-585C63518335}"/>
    <hyperlink ref="F3" location="'TAND-MOROCCO(IMF)'!A46" display="[External Sector]" xr:uid="{2B398947-9DFA-418F-BAD3-BBA80E54816B}"/>
    <hyperlink ref="G3" location="'TAND-MOROCCO(IMF)'!A82" display="[Population]" xr:uid="{913AF37C-D179-4EEA-8DE4-0A70F4E4130C}"/>
    <hyperlink ref="D5" location="'TAND-MAROC (FMI)'!D5" display="Français" xr:uid="{45231C08-0E62-4330-B59D-D3F4B862F146}"/>
    <hyperlink ref="G9" r:id="rId1" display="http://www.hcp.ma/" xr:uid="{D7E2639E-340C-4453-A535-3F6911E9AFDF}"/>
    <hyperlink ref="G15" r:id="rId2" display="http://www.finances.gov.ma/Chiffres/chiffres.htm" xr:uid="{BDF8BDAA-9B40-45EF-A698-708D115AD9F0}"/>
    <hyperlink ref="G16" r:id="rId3" display="http://www.finances.gov.ma/Chiffres/chiffres.htm" xr:uid="{D4BF59C9-C9CE-4D04-AA09-CBBAE5DC8208}"/>
    <hyperlink ref="G44" r:id="rId4" display="http://www.bkam.gov.ma/Francais/Menu/Anex.asp" xr:uid="{C5B1A507-BA1F-4068-8A19-664BE4682522}"/>
    <hyperlink ref="G48" r:id="rId5" display="http://www.casablanca-bourse.com/" xr:uid="{99F40B0F-D803-4594-9CCD-AD9E3E239B65}"/>
    <hyperlink ref="G50" r:id="rId6" display="http://www.oc.gov.ma/" xr:uid="{18B55FE4-7C56-4BA0-A05F-B1314844BE4E}"/>
    <hyperlink ref="G52" location="'TAND-MOROCCO (Séries)'!A41" display="Bank Al-Maghrib" xr:uid="{8406307A-14DA-4191-9B39-DF5C30AEB295}"/>
    <hyperlink ref="A58" location="'E-TEMPLATE-I;II;III;VI'!B1" display=" II-Reserves Template" xr:uid="{EFF8070D-9489-4865-B68E-128D1AEDC74E}"/>
    <hyperlink ref="G59" r:id="rId7" display="http://www.oc.gov.ma/" xr:uid="{B508E7BB-9E9A-4FEC-99C9-C4DD7A1AB63D}"/>
    <hyperlink ref="G60" r:id="rId8" display="http://www.oc.gov.ma/" xr:uid="{D2BF37EC-532A-44A5-9D83-53AB9237FE8A}"/>
    <hyperlink ref="G63" r:id="rId9" display="http://www.bkam.gov.ma/Francais/Menu/Anex.asp" xr:uid="{FDEE88FB-72E8-4A1B-81E2-ED76D423D4E0}"/>
    <hyperlink ref="G65" r:id="rId10" display="http://www.finances.gov.ma/Chiffres/chiffres.htm" xr:uid="{60CA6746-35E6-4740-8E62-9437B26B7790}"/>
    <hyperlink ref="G89" r:id="rId11" display="http://www.finances.gov.ma/Chiffres/chiffres.htm" xr:uid="{BAD25B31-A5A2-4CA0-BB41-DE431496BB4E}"/>
    <hyperlink ref="G90" r:id="rId12" display="http://www.oc.gov.ma/" xr:uid="{C653BAC5-BEAE-4BC5-A508-342F5FB711F0}"/>
    <hyperlink ref="G93" r:id="rId13" display="http://www.statistic-hcp.ma/" xr:uid="{C1FC3726-B0D4-4F51-88AD-1F7D371EA478}"/>
    <hyperlink ref="G77" r:id="rId14" display="http://www.bkam.gov.ma/Francais/Menu/Anex.asp" xr:uid="{AB0C7F44-0F4F-42DC-9289-58BF2294B014}"/>
    <hyperlink ref="G66" r:id="rId15" display="http://www.bkam.gov.ma/Francais/Menu/Anex.asp" xr:uid="{7BD75B91-8445-43D8-A6A3-E999F3A7F333}"/>
    <hyperlink ref="G18" location="'TAND-MOROCCO (Séries)'!A17" display="Bank Al-Maghrib" xr:uid="{0D13733D-493E-4E47-BF6A-BE08D607CDBE}"/>
  </hyperlinks>
  <printOptions horizontalCentered="1" verticalCentered="1"/>
  <pageMargins left="0" right="0" top="0" bottom="0" header="0" footer="0"/>
  <pageSetup paperSize="9" scale="94" orientation="portrait" r:id="rId1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0AFF7-F071-45D1-93A0-EAC42048D98B}">
  <sheetPr>
    <tabColor indexed="10"/>
    <pageSetUpPr fitToPage="1"/>
  </sheetPr>
  <dimension ref="A2:KH99"/>
  <sheetViews>
    <sheetView zoomScale="85" zoomScaleNormal="85" workbookViewId="0">
      <pane xSplit="1" ySplit="7" topLeftCell="JX41" activePane="bottomRight" state="frozen"/>
      <selection sqref="A1:XFD1048576"/>
      <selection pane="topRight" sqref="A1:XFD1048576"/>
      <selection pane="bottomLeft" sqref="A1:XFD1048576"/>
      <selection pane="bottomRight" activeCell="KF32" sqref="KF32"/>
    </sheetView>
  </sheetViews>
  <sheetFormatPr baseColWidth="10" defaultColWidth="11.453125" defaultRowHeight="13"/>
  <cols>
    <col min="1" max="1" width="44.7265625" style="184" customWidth="1"/>
    <col min="2" max="2" width="9.453125" style="184" customWidth="1"/>
    <col min="3" max="49" width="11.26953125" style="184" customWidth="1"/>
    <col min="50" max="51" width="12" style="184" customWidth="1"/>
    <col min="52" max="124" width="11.26953125" style="184" customWidth="1"/>
    <col min="125" max="125" width="12.7265625" style="184" bestFit="1" customWidth="1"/>
    <col min="126" max="231" width="11.26953125" style="184" customWidth="1"/>
    <col min="232" max="232" width="8.81640625" style="184" bestFit="1" customWidth="1"/>
    <col min="233" max="289" width="11.26953125" style="184" customWidth="1"/>
    <col min="290" max="290" width="17.7265625" style="235" customWidth="1"/>
    <col min="291" max="291" width="11.453125" style="184"/>
    <col min="292" max="292" width="15.81640625" style="184" customWidth="1"/>
    <col min="293" max="16384" width="11.453125" style="184"/>
  </cols>
  <sheetData>
    <row r="2" spans="1:290" ht="28.5" customHeight="1">
      <c r="A2" s="266"/>
      <c r="B2" s="266"/>
      <c r="C2" s="266"/>
      <c r="D2" s="286"/>
      <c r="E2" s="266"/>
      <c r="F2" s="266"/>
      <c r="G2" s="266"/>
      <c r="O2" s="266"/>
      <c r="P2" s="266"/>
      <c r="Q2" s="266"/>
      <c r="R2" s="266"/>
      <c r="S2" s="266"/>
      <c r="T2" s="266"/>
      <c r="U2" s="266"/>
      <c r="AA2" s="266"/>
      <c r="AB2" s="266"/>
      <c r="AC2" s="266"/>
      <c r="AD2" s="266"/>
      <c r="AE2" s="266"/>
      <c r="AF2" s="266"/>
      <c r="AG2" s="266"/>
      <c r="AM2" s="266"/>
      <c r="AN2" s="266"/>
      <c r="AO2" s="266"/>
      <c r="AP2" s="266"/>
      <c r="AQ2" s="266"/>
      <c r="AR2" s="266"/>
      <c r="AS2" s="266"/>
      <c r="AZ2" s="234"/>
    </row>
    <row r="3" spans="1:290" ht="22.5" customHeight="1">
      <c r="A3" s="267" t="s">
        <v>0</v>
      </c>
      <c r="B3" s="267"/>
      <c r="C3" s="267"/>
      <c r="D3" s="267"/>
      <c r="E3" s="267"/>
      <c r="F3" s="267"/>
      <c r="G3" s="267"/>
      <c r="H3" s="185"/>
      <c r="I3" s="185"/>
      <c r="J3" s="185"/>
      <c r="K3" s="185"/>
      <c r="L3" s="185"/>
      <c r="M3" s="185"/>
      <c r="N3" s="185"/>
      <c r="O3" s="267" t="s">
        <v>0</v>
      </c>
      <c r="P3" s="267"/>
      <c r="Q3" s="267"/>
      <c r="R3" s="267"/>
      <c r="S3" s="267"/>
      <c r="T3" s="267"/>
      <c r="U3" s="267"/>
      <c r="V3" s="185"/>
      <c r="W3" s="185"/>
      <c r="X3" s="185"/>
      <c r="Y3" s="185"/>
      <c r="Z3" s="185"/>
      <c r="AA3" s="267" t="s">
        <v>0</v>
      </c>
      <c r="AB3" s="267"/>
      <c r="AC3" s="267"/>
      <c r="AD3" s="267"/>
      <c r="AE3" s="267"/>
      <c r="AF3" s="267"/>
      <c r="AG3" s="267"/>
      <c r="AH3" s="185"/>
      <c r="AI3" s="185"/>
      <c r="AJ3" s="185"/>
      <c r="AK3" s="185"/>
      <c r="AL3" s="185"/>
      <c r="AM3" s="267" t="s">
        <v>0</v>
      </c>
      <c r="AN3" s="267"/>
      <c r="AO3" s="267"/>
      <c r="AP3" s="267"/>
      <c r="AQ3" s="267"/>
      <c r="AR3" s="267"/>
      <c r="AS3" s="267"/>
      <c r="AT3" s="185"/>
      <c r="AU3" s="185"/>
      <c r="AV3" s="185"/>
      <c r="AW3" s="185"/>
      <c r="AX3" s="185"/>
      <c r="AY3" s="267" t="s">
        <v>0</v>
      </c>
      <c r="AZ3" s="267"/>
      <c r="BA3" s="267"/>
      <c r="BB3" s="267"/>
      <c r="BC3" s="267"/>
      <c r="BD3" s="267"/>
      <c r="BE3" s="267"/>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c r="CD3" s="185"/>
      <c r="CE3" s="185"/>
      <c r="CF3" s="185"/>
      <c r="CG3" s="185"/>
      <c r="CH3" s="185"/>
      <c r="CI3" s="185"/>
      <c r="CJ3" s="185"/>
      <c r="CK3" s="185"/>
      <c r="CL3" s="185"/>
      <c r="CM3" s="185"/>
      <c r="CN3" s="185"/>
      <c r="CO3" s="185"/>
      <c r="CP3" s="185"/>
      <c r="CQ3" s="185"/>
      <c r="CR3" s="185"/>
      <c r="CS3" s="185"/>
      <c r="CT3" s="185"/>
      <c r="CU3" s="185"/>
      <c r="CV3" s="185"/>
      <c r="CW3" s="185"/>
      <c r="CX3" s="185"/>
      <c r="CY3" s="185"/>
      <c r="CZ3" s="185"/>
      <c r="DA3" s="185"/>
      <c r="DB3" s="185"/>
      <c r="DC3" s="185"/>
      <c r="DD3" s="185"/>
      <c r="DE3" s="185"/>
      <c r="DF3" s="185"/>
      <c r="DG3" s="185"/>
      <c r="DH3" s="185"/>
      <c r="DI3" s="185"/>
      <c r="DJ3" s="185"/>
      <c r="DK3" s="185"/>
      <c r="DL3" s="185"/>
      <c r="DM3" s="185"/>
      <c r="DN3" s="185"/>
      <c r="DO3" s="185"/>
      <c r="DP3" s="185"/>
      <c r="DQ3" s="185"/>
      <c r="DR3" s="185"/>
      <c r="DS3" s="185"/>
      <c r="DT3" s="185"/>
      <c r="DU3" s="185"/>
      <c r="DV3" s="185"/>
      <c r="DW3" s="185"/>
      <c r="DX3" s="185"/>
      <c r="DY3" s="185"/>
      <c r="DZ3" s="185"/>
      <c r="EA3" s="185"/>
      <c r="EB3" s="185"/>
      <c r="EC3" s="185"/>
      <c r="ED3" s="185"/>
      <c r="EE3" s="185"/>
      <c r="EF3" s="185"/>
      <c r="EG3" s="185"/>
      <c r="EH3" s="185"/>
      <c r="EI3" s="185"/>
      <c r="EJ3" s="185"/>
      <c r="EK3" s="185"/>
      <c r="EL3" s="185"/>
      <c r="EM3" s="185"/>
      <c r="EN3" s="185"/>
      <c r="EO3" s="185"/>
      <c r="EP3" s="185"/>
      <c r="EQ3" s="185"/>
      <c r="ER3" s="185"/>
      <c r="ES3" s="185"/>
      <c r="ET3" s="185"/>
      <c r="EU3" s="185"/>
      <c r="EV3" s="185"/>
      <c r="EW3" s="185"/>
      <c r="EX3" s="185"/>
      <c r="EY3" s="185"/>
      <c r="EZ3" s="185"/>
      <c r="FA3" s="185"/>
      <c r="FB3" s="185"/>
      <c r="FC3" s="185"/>
      <c r="FD3" s="185"/>
      <c r="FE3" s="185"/>
      <c r="FF3" s="185"/>
      <c r="FG3" s="185"/>
      <c r="FH3" s="185"/>
      <c r="FI3" s="185"/>
      <c r="FJ3" s="185"/>
      <c r="FK3" s="185"/>
      <c r="FL3" s="185"/>
      <c r="FM3" s="185"/>
      <c r="FN3" s="185"/>
      <c r="FO3" s="185"/>
      <c r="FP3" s="185"/>
      <c r="FQ3" s="185"/>
      <c r="FR3" s="185"/>
      <c r="FS3" s="185"/>
      <c r="FT3" s="185"/>
      <c r="FU3" s="185"/>
      <c r="FV3" s="185"/>
      <c r="FW3" s="185"/>
      <c r="FX3" s="185"/>
      <c r="FY3" s="185"/>
      <c r="FZ3" s="185"/>
      <c r="GA3" s="185"/>
      <c r="GB3" s="185"/>
      <c r="GC3" s="185"/>
      <c r="GD3" s="185"/>
      <c r="GE3" s="185"/>
      <c r="GF3" s="185"/>
      <c r="GG3" s="185"/>
      <c r="GH3" s="185"/>
      <c r="GI3" s="185"/>
      <c r="GJ3" s="185"/>
      <c r="GK3" s="185"/>
      <c r="GL3" s="185"/>
      <c r="GM3" s="185"/>
      <c r="GN3" s="185"/>
      <c r="GO3" s="185"/>
      <c r="GP3" s="185"/>
      <c r="GQ3" s="185"/>
      <c r="GR3" s="185"/>
      <c r="GS3" s="185"/>
      <c r="GT3" s="185"/>
      <c r="GU3" s="185"/>
      <c r="GV3" s="185"/>
      <c r="GW3" s="185"/>
      <c r="GX3" s="185"/>
      <c r="GY3" s="185"/>
      <c r="GZ3" s="185"/>
      <c r="HA3" s="185"/>
      <c r="HB3" s="185"/>
      <c r="HC3" s="185"/>
      <c r="HD3" s="185"/>
      <c r="HE3" s="185"/>
      <c r="HF3" s="185"/>
      <c r="HG3" s="185"/>
      <c r="HH3" s="185"/>
      <c r="HI3" s="185"/>
      <c r="HJ3" s="185"/>
      <c r="HK3" s="185"/>
      <c r="HL3" s="185"/>
      <c r="HM3" s="185"/>
      <c r="HN3" s="185"/>
      <c r="HO3" s="185"/>
      <c r="HP3" s="185"/>
      <c r="HQ3" s="185"/>
      <c r="HR3" s="185"/>
      <c r="HS3" s="185"/>
      <c r="HT3" s="185"/>
      <c r="HU3" s="185"/>
      <c r="HV3" s="185"/>
      <c r="HW3" s="185"/>
      <c r="HX3" s="185"/>
      <c r="HY3" s="185"/>
      <c r="HZ3" s="185"/>
      <c r="IA3" s="185"/>
      <c r="IB3" s="185"/>
      <c r="IC3" s="185"/>
      <c r="ID3" s="185"/>
      <c r="IE3" s="185"/>
      <c r="IF3" s="185"/>
      <c r="IG3" s="185"/>
      <c r="IH3" s="185"/>
      <c r="II3" s="185"/>
      <c r="IJ3" s="185"/>
      <c r="IK3" s="185"/>
      <c r="IL3" s="185"/>
      <c r="IM3" s="185"/>
      <c r="IN3" s="185"/>
      <c r="IO3" s="185"/>
      <c r="IP3" s="185"/>
      <c r="IQ3" s="185"/>
      <c r="IR3" s="185"/>
      <c r="IS3" s="185"/>
      <c r="IT3" s="185"/>
      <c r="IU3" s="185"/>
      <c r="IV3" s="185"/>
      <c r="IW3" s="185"/>
      <c r="IX3" s="185"/>
      <c r="IY3" s="185"/>
      <c r="IZ3" s="185"/>
      <c r="JA3" s="185"/>
      <c r="JB3" s="185"/>
      <c r="JC3" s="185"/>
      <c r="JD3" s="185"/>
      <c r="JE3" s="185"/>
      <c r="JF3" s="185"/>
      <c r="JG3" s="185"/>
      <c r="JH3" s="185"/>
      <c r="JI3" s="185"/>
      <c r="JJ3" s="185"/>
      <c r="JK3" s="185"/>
      <c r="JL3" s="185"/>
      <c r="JM3" s="185"/>
      <c r="JN3" s="185"/>
      <c r="JO3" s="185"/>
      <c r="JP3" s="185"/>
      <c r="JQ3" s="185"/>
      <c r="JR3" s="185"/>
      <c r="JS3" s="185"/>
      <c r="JT3" s="185"/>
      <c r="JU3" s="185"/>
      <c r="JV3" s="185"/>
      <c r="JW3" s="185"/>
      <c r="JX3" s="185"/>
      <c r="JY3" s="185"/>
      <c r="JZ3" s="185"/>
      <c r="KA3" s="185"/>
      <c r="KB3" s="185"/>
      <c r="KC3" s="185"/>
      <c r="KD3" s="236"/>
    </row>
    <row r="4" spans="1:290" ht="37.5" customHeight="1">
      <c r="A4" s="261" t="s">
        <v>448</v>
      </c>
      <c r="B4" s="172" t="s">
        <v>274</v>
      </c>
      <c r="C4" s="172" t="s">
        <v>275</v>
      </c>
      <c r="D4" s="172" t="s">
        <v>276</v>
      </c>
      <c r="E4" s="172" t="s">
        <v>277</v>
      </c>
      <c r="F4" s="172" t="s">
        <v>5</v>
      </c>
      <c r="G4" s="172" t="s">
        <v>6</v>
      </c>
      <c r="O4" s="185"/>
      <c r="P4" s="172" t="s">
        <v>274</v>
      </c>
      <c r="Q4" s="172" t="s">
        <v>275</v>
      </c>
      <c r="R4" s="172" t="s">
        <v>276</v>
      </c>
      <c r="S4" s="172" t="s">
        <v>277</v>
      </c>
      <c r="T4" s="172" t="s">
        <v>5</v>
      </c>
      <c r="U4" s="172" t="s">
        <v>6</v>
      </c>
      <c r="AA4" s="185"/>
      <c r="AB4" s="172" t="s">
        <v>274</v>
      </c>
      <c r="AC4" s="172" t="s">
        <v>275</v>
      </c>
      <c r="AD4" s="172" t="s">
        <v>276</v>
      </c>
      <c r="AE4" s="172" t="s">
        <v>277</v>
      </c>
      <c r="AF4" s="172" t="s">
        <v>5</v>
      </c>
      <c r="AG4" s="172" t="s">
        <v>6</v>
      </c>
      <c r="AM4" s="185"/>
      <c r="AN4" s="172" t="s">
        <v>274</v>
      </c>
      <c r="AO4" s="172" t="s">
        <v>275</v>
      </c>
      <c r="AP4" s="172" t="s">
        <v>276</v>
      </c>
      <c r="AQ4" s="172" t="s">
        <v>277</v>
      </c>
      <c r="AR4" s="172" t="s">
        <v>5</v>
      </c>
      <c r="AS4" s="172" t="s">
        <v>6</v>
      </c>
      <c r="AT4" s="185"/>
      <c r="AU4" s="185"/>
      <c r="AV4" s="185"/>
      <c r="AY4" s="185"/>
      <c r="AZ4" s="172" t="s">
        <v>274</v>
      </c>
      <c r="BA4" s="172" t="s">
        <v>275</v>
      </c>
      <c r="BB4" s="172" t="s">
        <v>276</v>
      </c>
      <c r="BC4" s="172" t="s">
        <v>277</v>
      </c>
      <c r="BD4" s="172" t="s">
        <v>5</v>
      </c>
      <c r="BE4" s="172" t="s">
        <v>6</v>
      </c>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5"/>
      <c r="CD4" s="185"/>
      <c r="CE4" s="185"/>
      <c r="CF4" s="185"/>
      <c r="CG4" s="185"/>
      <c r="CH4" s="185"/>
      <c r="CI4" s="185"/>
      <c r="CJ4" s="185"/>
      <c r="CK4" s="185"/>
      <c r="CL4" s="185"/>
      <c r="CM4" s="185"/>
      <c r="CN4" s="185"/>
      <c r="CO4" s="185"/>
      <c r="CP4" s="185"/>
      <c r="CQ4" s="185"/>
      <c r="CR4" s="185"/>
      <c r="CS4" s="185"/>
      <c r="CT4" s="185"/>
      <c r="CU4" s="185"/>
      <c r="CV4" s="185"/>
      <c r="CW4" s="185"/>
      <c r="CX4" s="185"/>
      <c r="CY4" s="185"/>
      <c r="CZ4" s="185"/>
      <c r="DA4" s="185"/>
      <c r="DB4" s="185"/>
      <c r="DC4" s="185"/>
      <c r="DD4" s="185"/>
      <c r="DE4" s="185"/>
      <c r="DF4" s="185"/>
      <c r="DG4" s="185"/>
      <c r="DH4" s="185"/>
      <c r="DI4" s="185"/>
      <c r="DJ4" s="185"/>
      <c r="DK4" s="185"/>
      <c r="DL4" s="185"/>
      <c r="DM4" s="185"/>
      <c r="DN4" s="185"/>
      <c r="DO4" s="185"/>
      <c r="DP4" s="185"/>
      <c r="DQ4" s="185"/>
      <c r="DR4" s="185"/>
      <c r="DS4" s="185"/>
      <c r="DT4" s="185"/>
      <c r="DU4" s="185"/>
      <c r="DV4" s="185"/>
      <c r="DW4" s="185"/>
      <c r="DX4" s="185"/>
      <c r="DY4" s="185"/>
      <c r="DZ4" s="185"/>
      <c r="EA4" s="185"/>
      <c r="EB4" s="185"/>
      <c r="EC4" s="185"/>
      <c r="ED4" s="185"/>
      <c r="EE4" s="185"/>
      <c r="EF4" s="185"/>
      <c r="EG4" s="185"/>
      <c r="EH4" s="185"/>
      <c r="EI4" s="185"/>
      <c r="EJ4" s="185"/>
      <c r="EK4" s="185"/>
      <c r="EL4" s="185"/>
      <c r="EM4" s="185"/>
      <c r="EN4" s="185"/>
      <c r="EO4" s="185"/>
      <c r="EP4" s="185"/>
      <c r="EQ4" s="185"/>
      <c r="ER4" s="185"/>
      <c r="ES4" s="185"/>
      <c r="ET4" s="185"/>
      <c r="EU4" s="185"/>
      <c r="EV4" s="185"/>
      <c r="EW4" s="185"/>
      <c r="EX4" s="185"/>
      <c r="EY4" s="185"/>
      <c r="EZ4" s="185"/>
      <c r="FA4" s="185"/>
      <c r="FB4" s="185"/>
      <c r="FC4" s="185"/>
      <c r="FD4" s="185"/>
      <c r="FE4" s="185"/>
      <c r="FF4" s="185"/>
      <c r="FG4" s="185"/>
      <c r="FH4" s="185"/>
      <c r="FI4" s="185"/>
      <c r="FJ4" s="185"/>
      <c r="FK4" s="185"/>
      <c r="FL4" s="185"/>
      <c r="FM4" s="185"/>
      <c r="FN4" s="185"/>
      <c r="FO4" s="185"/>
      <c r="FP4" s="185"/>
      <c r="FQ4" s="185"/>
      <c r="FR4" s="185"/>
      <c r="FS4" s="185"/>
      <c r="FT4" s="185"/>
      <c r="FU4" s="185"/>
      <c r="FV4" s="185"/>
      <c r="FW4" s="185"/>
      <c r="FX4" s="185"/>
      <c r="FY4" s="185"/>
      <c r="FZ4" s="185"/>
      <c r="GA4" s="185"/>
      <c r="GB4" s="185"/>
      <c r="GC4" s="185"/>
      <c r="GD4" s="185"/>
      <c r="GE4" s="185"/>
      <c r="GF4" s="185"/>
      <c r="GG4" s="185"/>
      <c r="GH4" s="185"/>
      <c r="GI4" s="185"/>
      <c r="GJ4" s="185"/>
      <c r="GK4" s="185"/>
      <c r="GL4" s="185"/>
      <c r="GM4" s="185"/>
      <c r="GN4" s="185"/>
      <c r="GO4" s="185"/>
      <c r="GP4" s="185"/>
      <c r="GQ4" s="185"/>
      <c r="GR4" s="185"/>
      <c r="GS4" s="185"/>
      <c r="GT4" s="185"/>
      <c r="GU4" s="185"/>
      <c r="GV4" s="185"/>
      <c r="GW4" s="185"/>
      <c r="GX4" s="185"/>
      <c r="GY4" s="185"/>
      <c r="GZ4" s="185"/>
      <c r="HA4" s="185"/>
      <c r="HB4" s="185"/>
      <c r="HC4" s="185"/>
      <c r="HD4" s="185"/>
      <c r="HE4" s="185"/>
      <c r="HF4" s="185"/>
      <c r="HG4" s="185"/>
      <c r="HH4" s="185"/>
      <c r="HI4" s="185"/>
      <c r="HJ4" s="185"/>
      <c r="HK4" s="185"/>
      <c r="HL4" s="185"/>
      <c r="HM4" s="185"/>
      <c r="HN4" s="185"/>
      <c r="HO4" s="185"/>
      <c r="HP4" s="185"/>
      <c r="HQ4" s="185"/>
      <c r="HR4" s="185"/>
      <c r="HS4" s="185"/>
      <c r="HT4" s="185"/>
      <c r="HU4" s="185"/>
      <c r="HV4" s="185"/>
      <c r="HW4" s="185"/>
      <c r="HX4" s="185"/>
      <c r="HY4" s="185"/>
      <c r="HZ4" s="185"/>
      <c r="IA4" s="185"/>
      <c r="IB4" s="185"/>
      <c r="IC4" s="185"/>
      <c r="ID4" s="185"/>
      <c r="IE4" s="185"/>
      <c r="IF4" s="185"/>
      <c r="IG4" s="185"/>
      <c r="IH4" s="185"/>
      <c r="II4" s="185"/>
      <c r="IJ4" s="185"/>
      <c r="IK4" s="185"/>
      <c r="IL4" s="185"/>
      <c r="IM4" s="185"/>
      <c r="IN4" s="185"/>
      <c r="IO4" s="185"/>
      <c r="IP4" s="185"/>
      <c r="IQ4" s="185"/>
      <c r="IR4" s="185"/>
      <c r="IS4" s="185"/>
      <c r="IT4" s="185"/>
      <c r="IU4" s="185"/>
      <c r="IV4" s="185"/>
      <c r="IW4" s="185"/>
      <c r="IX4" s="185"/>
      <c r="IY4" s="185"/>
      <c r="IZ4" s="185"/>
      <c r="JA4" s="185"/>
      <c r="JB4" s="185"/>
      <c r="JC4" s="185"/>
      <c r="JD4" s="185"/>
      <c r="JE4" s="185"/>
      <c r="JF4" s="185"/>
      <c r="JG4" s="185"/>
      <c r="JH4" s="185"/>
      <c r="JI4" s="185"/>
      <c r="JJ4" s="185"/>
      <c r="JK4" s="185"/>
      <c r="JL4" s="185"/>
      <c r="JM4" s="185"/>
      <c r="JN4" s="185"/>
      <c r="JO4" s="185"/>
      <c r="JP4" s="185"/>
      <c r="JQ4" s="185"/>
      <c r="JR4" s="185"/>
      <c r="JS4" s="185"/>
      <c r="JT4" s="185"/>
      <c r="JU4" s="185"/>
      <c r="JV4" s="185"/>
      <c r="JW4" s="185"/>
      <c r="JX4" s="185"/>
      <c r="JY4" s="185"/>
      <c r="JZ4" s="185"/>
      <c r="KA4" s="185"/>
      <c r="KB4" s="185"/>
      <c r="KC4" s="185"/>
    </row>
    <row r="5" spans="1:290" ht="18.75" customHeight="1">
      <c r="A5" s="281" t="s">
        <v>9</v>
      </c>
      <c r="B5" s="238" t="s">
        <v>10</v>
      </c>
      <c r="C5" s="239">
        <v>37226</v>
      </c>
      <c r="D5" s="239">
        <v>37257</v>
      </c>
      <c r="E5" s="239">
        <v>37288</v>
      </c>
      <c r="F5" s="239">
        <v>37316</v>
      </c>
      <c r="G5" s="239">
        <v>37347</v>
      </c>
      <c r="H5" s="239">
        <v>37377</v>
      </c>
      <c r="I5" s="239">
        <v>37408</v>
      </c>
      <c r="J5" s="239">
        <v>37438</v>
      </c>
      <c r="K5" s="239">
        <v>37469</v>
      </c>
      <c r="L5" s="239">
        <v>37500</v>
      </c>
      <c r="M5" s="239">
        <v>37530</v>
      </c>
      <c r="N5" s="239">
        <v>37561</v>
      </c>
      <c r="O5" s="239">
        <v>37591</v>
      </c>
      <c r="P5" s="239">
        <v>37622</v>
      </c>
      <c r="Q5" s="239">
        <v>37653</v>
      </c>
      <c r="R5" s="239">
        <v>37681</v>
      </c>
      <c r="S5" s="239">
        <v>37712</v>
      </c>
      <c r="T5" s="239">
        <v>37742</v>
      </c>
      <c r="U5" s="239">
        <v>37773</v>
      </c>
      <c r="V5" s="239">
        <v>37803</v>
      </c>
      <c r="W5" s="239">
        <v>37834</v>
      </c>
      <c r="X5" s="239">
        <v>37865</v>
      </c>
      <c r="Y5" s="239">
        <v>37895</v>
      </c>
      <c r="Z5" s="239">
        <v>37926</v>
      </c>
      <c r="AA5" s="239">
        <v>37956</v>
      </c>
      <c r="AB5" s="239">
        <v>37987</v>
      </c>
      <c r="AC5" s="239">
        <v>38018</v>
      </c>
      <c r="AD5" s="239">
        <v>38047</v>
      </c>
      <c r="AE5" s="239">
        <v>38078</v>
      </c>
      <c r="AF5" s="239">
        <v>38108</v>
      </c>
      <c r="AG5" s="239">
        <v>38139</v>
      </c>
      <c r="AH5" s="239">
        <v>38169</v>
      </c>
      <c r="AI5" s="239">
        <v>38200</v>
      </c>
      <c r="AJ5" s="239">
        <v>38231</v>
      </c>
      <c r="AK5" s="239">
        <v>38261</v>
      </c>
      <c r="AL5" s="239">
        <v>38292</v>
      </c>
      <c r="AM5" s="239">
        <v>38322</v>
      </c>
      <c r="AN5" s="239">
        <v>38353</v>
      </c>
      <c r="AO5" s="239">
        <v>38384</v>
      </c>
      <c r="AP5" s="239">
        <v>38412</v>
      </c>
      <c r="AQ5" s="239">
        <v>38443</v>
      </c>
      <c r="AR5" s="239">
        <v>38473</v>
      </c>
      <c r="AS5" s="239">
        <v>38504</v>
      </c>
      <c r="AT5" s="239">
        <v>38534</v>
      </c>
      <c r="AU5" s="239">
        <v>38565</v>
      </c>
      <c r="AV5" s="239">
        <v>38596</v>
      </c>
      <c r="AW5" s="239">
        <v>38626</v>
      </c>
      <c r="AX5" s="239">
        <v>38657</v>
      </c>
      <c r="AY5" s="239">
        <v>38687</v>
      </c>
      <c r="AZ5" s="239">
        <v>38718</v>
      </c>
      <c r="BA5" s="239">
        <v>38749</v>
      </c>
      <c r="BB5" s="239">
        <v>38777</v>
      </c>
      <c r="BC5" s="239">
        <v>38808</v>
      </c>
      <c r="BD5" s="239">
        <v>38838</v>
      </c>
      <c r="BE5" s="239">
        <v>38869</v>
      </c>
      <c r="BF5" s="239">
        <v>38899</v>
      </c>
      <c r="BG5" s="239">
        <v>38930</v>
      </c>
      <c r="BH5" s="239">
        <v>38961</v>
      </c>
      <c r="BI5" s="239">
        <v>38991</v>
      </c>
      <c r="BJ5" s="239">
        <v>39022</v>
      </c>
      <c r="BK5" s="239">
        <v>39052</v>
      </c>
      <c r="BL5" s="239">
        <v>39083</v>
      </c>
      <c r="BM5" s="239">
        <v>39114</v>
      </c>
      <c r="BN5" s="239">
        <v>39142</v>
      </c>
      <c r="BO5" s="239">
        <v>39173</v>
      </c>
      <c r="BP5" s="239">
        <v>39203</v>
      </c>
      <c r="BQ5" s="239">
        <v>39234</v>
      </c>
      <c r="BR5" s="239">
        <v>39264</v>
      </c>
      <c r="BS5" s="239">
        <v>39295</v>
      </c>
      <c r="BT5" s="239">
        <v>39326</v>
      </c>
      <c r="BU5" s="239">
        <v>39356</v>
      </c>
      <c r="BV5" s="239">
        <v>39387</v>
      </c>
      <c r="BW5" s="239">
        <v>39417</v>
      </c>
      <c r="BX5" s="239">
        <v>39448</v>
      </c>
      <c r="BY5" s="239">
        <v>39479</v>
      </c>
      <c r="BZ5" s="239">
        <v>39508</v>
      </c>
      <c r="CA5" s="239">
        <v>39539</v>
      </c>
      <c r="CB5" s="239">
        <v>39569</v>
      </c>
      <c r="CC5" s="239">
        <v>39600</v>
      </c>
      <c r="CD5" s="239">
        <v>39630</v>
      </c>
      <c r="CE5" s="239">
        <v>39661</v>
      </c>
      <c r="CF5" s="239">
        <v>39692</v>
      </c>
      <c r="CG5" s="239">
        <v>39722</v>
      </c>
      <c r="CH5" s="239">
        <v>39753</v>
      </c>
      <c r="CI5" s="239">
        <v>39783</v>
      </c>
      <c r="CJ5" s="239">
        <v>39814</v>
      </c>
      <c r="CK5" s="239">
        <v>39845</v>
      </c>
      <c r="CL5" s="239">
        <v>39873</v>
      </c>
      <c r="CM5" s="239">
        <v>39904</v>
      </c>
      <c r="CN5" s="239">
        <v>39934</v>
      </c>
      <c r="CO5" s="239">
        <v>39965</v>
      </c>
      <c r="CP5" s="239">
        <v>39995</v>
      </c>
      <c r="CQ5" s="239">
        <v>40026</v>
      </c>
      <c r="CR5" s="239">
        <v>40057</v>
      </c>
      <c r="CS5" s="239">
        <v>40087</v>
      </c>
      <c r="CT5" s="239">
        <v>40118</v>
      </c>
      <c r="CU5" s="239">
        <v>40148</v>
      </c>
      <c r="CV5" s="239">
        <v>40208</v>
      </c>
      <c r="CW5" s="239">
        <v>40210</v>
      </c>
      <c r="CX5" s="239">
        <v>40238</v>
      </c>
      <c r="CY5" s="239">
        <v>40269</v>
      </c>
      <c r="CZ5" s="239">
        <v>40299</v>
      </c>
      <c r="DA5" s="239">
        <v>40330</v>
      </c>
      <c r="DB5" s="239">
        <v>40361</v>
      </c>
      <c r="DC5" s="239">
        <v>40393</v>
      </c>
      <c r="DD5" s="239">
        <v>40425</v>
      </c>
      <c r="DE5" s="239">
        <v>40456</v>
      </c>
      <c r="DF5" s="239">
        <v>40487</v>
      </c>
      <c r="DG5" s="239">
        <v>40518</v>
      </c>
      <c r="DH5" s="239">
        <v>40549</v>
      </c>
      <c r="DI5" s="239">
        <v>40580</v>
      </c>
      <c r="DJ5" s="239">
        <v>40608</v>
      </c>
      <c r="DK5" s="239">
        <v>40639</v>
      </c>
      <c r="DL5" s="239">
        <v>40669</v>
      </c>
      <c r="DM5" s="239">
        <v>40700</v>
      </c>
      <c r="DN5" s="239">
        <v>40730</v>
      </c>
      <c r="DO5" s="239">
        <v>40762</v>
      </c>
      <c r="DP5" s="239">
        <v>40792</v>
      </c>
      <c r="DQ5" s="239">
        <v>40822</v>
      </c>
      <c r="DR5" s="239">
        <v>40852</v>
      </c>
      <c r="DS5" s="239">
        <v>40882</v>
      </c>
      <c r="DT5" s="239">
        <v>40913</v>
      </c>
      <c r="DU5" s="240">
        <v>40945</v>
      </c>
      <c r="DV5" s="239">
        <v>40977</v>
      </c>
      <c r="DW5" s="239">
        <v>41009</v>
      </c>
      <c r="DX5" s="239">
        <v>41041</v>
      </c>
      <c r="DY5" s="239">
        <v>41073</v>
      </c>
      <c r="DZ5" s="239">
        <v>41105</v>
      </c>
      <c r="EA5" s="239">
        <v>41137</v>
      </c>
      <c r="EB5" s="239">
        <v>41169</v>
      </c>
      <c r="EC5" s="239">
        <v>41201</v>
      </c>
      <c r="ED5" s="239">
        <v>41233</v>
      </c>
      <c r="EE5" s="239">
        <v>41265</v>
      </c>
      <c r="EF5" s="239">
        <v>41297</v>
      </c>
      <c r="EG5" s="239">
        <v>41329</v>
      </c>
      <c r="EH5" s="239">
        <v>41361</v>
      </c>
      <c r="EI5" s="239">
        <v>41393</v>
      </c>
      <c r="EJ5" s="239">
        <v>41425</v>
      </c>
      <c r="EK5" s="239">
        <v>41426</v>
      </c>
      <c r="EL5" s="239">
        <v>41484</v>
      </c>
      <c r="EM5" s="239">
        <v>41516</v>
      </c>
      <c r="EN5" s="239">
        <v>41518</v>
      </c>
      <c r="EO5" s="239">
        <v>41548</v>
      </c>
      <c r="EP5" s="239">
        <v>41579</v>
      </c>
      <c r="EQ5" s="239">
        <v>41609</v>
      </c>
      <c r="ER5" s="239">
        <v>41640</v>
      </c>
      <c r="ES5" s="239">
        <v>41671</v>
      </c>
      <c r="ET5" s="239">
        <v>41699</v>
      </c>
      <c r="EU5" s="239">
        <v>41730</v>
      </c>
      <c r="EV5" s="239">
        <v>41760</v>
      </c>
      <c r="EW5" s="239">
        <v>41792</v>
      </c>
      <c r="EX5" s="239">
        <v>41823</v>
      </c>
      <c r="EY5" s="239">
        <v>41855</v>
      </c>
      <c r="EZ5" s="239">
        <v>41887</v>
      </c>
      <c r="FA5" s="239">
        <v>41918</v>
      </c>
      <c r="FB5" s="239">
        <v>41950</v>
      </c>
      <c r="FC5" s="239">
        <v>42004</v>
      </c>
      <c r="FD5" s="239">
        <v>42005</v>
      </c>
      <c r="FE5" s="239">
        <v>42043</v>
      </c>
      <c r="FF5" s="239">
        <v>42094</v>
      </c>
      <c r="FG5" s="239">
        <v>42095</v>
      </c>
      <c r="FH5" s="239">
        <v>42126</v>
      </c>
      <c r="FI5" s="239">
        <v>42158</v>
      </c>
      <c r="FJ5" s="239">
        <v>42190</v>
      </c>
      <c r="FK5" s="239">
        <v>42222</v>
      </c>
      <c r="FL5" s="239">
        <v>42254</v>
      </c>
      <c r="FM5" s="239">
        <v>42285</v>
      </c>
      <c r="FN5" s="239">
        <v>42317</v>
      </c>
      <c r="FO5" s="239">
        <v>42348</v>
      </c>
      <c r="FP5" s="239">
        <v>42380</v>
      </c>
      <c r="FQ5" s="239">
        <v>42426</v>
      </c>
      <c r="FR5" s="239">
        <v>42456</v>
      </c>
      <c r="FS5" s="239">
        <v>42488</v>
      </c>
      <c r="FT5" s="239">
        <v>42519</v>
      </c>
      <c r="FU5" s="239">
        <v>42548</v>
      </c>
      <c r="FV5" s="239">
        <v>42580</v>
      </c>
      <c r="FW5" s="239">
        <v>42583</v>
      </c>
      <c r="FX5" s="239">
        <v>42617</v>
      </c>
      <c r="FY5" s="239">
        <v>42651</v>
      </c>
      <c r="FZ5" s="239">
        <v>42683</v>
      </c>
      <c r="GA5" s="239">
        <v>42735</v>
      </c>
      <c r="GB5" s="239">
        <v>42766</v>
      </c>
      <c r="GC5" s="239">
        <v>42794</v>
      </c>
      <c r="GD5" s="239">
        <v>42825</v>
      </c>
      <c r="GE5" s="239">
        <v>42855</v>
      </c>
      <c r="GF5" s="239">
        <v>42886</v>
      </c>
      <c r="GG5" s="239">
        <v>42916</v>
      </c>
      <c r="GH5" s="239">
        <v>42947</v>
      </c>
      <c r="GI5" s="239">
        <v>42978</v>
      </c>
      <c r="GJ5" s="239">
        <v>43008</v>
      </c>
      <c r="GK5" s="239">
        <v>43039</v>
      </c>
      <c r="GL5" s="239">
        <v>43069</v>
      </c>
      <c r="GM5" s="239">
        <v>43071</v>
      </c>
      <c r="GN5" s="239">
        <v>43102</v>
      </c>
      <c r="GO5" s="239">
        <v>43133</v>
      </c>
      <c r="GP5" s="239">
        <v>43161</v>
      </c>
      <c r="GQ5" s="239">
        <v>43192</v>
      </c>
      <c r="GR5" s="239">
        <v>43222</v>
      </c>
      <c r="GS5" s="239">
        <v>43253</v>
      </c>
      <c r="GT5" s="239">
        <v>43283</v>
      </c>
      <c r="GU5" s="239">
        <v>43314</v>
      </c>
      <c r="GV5" s="239">
        <v>43346</v>
      </c>
      <c r="GW5" s="239">
        <v>43378</v>
      </c>
      <c r="GX5" s="239">
        <v>43410</v>
      </c>
      <c r="GY5" s="239">
        <v>43442</v>
      </c>
      <c r="GZ5" s="239">
        <v>43474</v>
      </c>
      <c r="HA5" s="239">
        <v>43506</v>
      </c>
      <c r="HB5" s="239">
        <v>43538</v>
      </c>
      <c r="HC5" s="239">
        <v>43570</v>
      </c>
      <c r="HD5" s="239">
        <v>43602</v>
      </c>
      <c r="HE5" s="239">
        <v>43634</v>
      </c>
      <c r="HF5" s="239">
        <v>43666</v>
      </c>
      <c r="HG5" s="239">
        <v>43698</v>
      </c>
      <c r="HH5" s="239">
        <v>43730</v>
      </c>
      <c r="HI5" s="239">
        <v>43762</v>
      </c>
      <c r="HJ5" s="239">
        <v>43794</v>
      </c>
      <c r="HK5" s="239">
        <v>43826</v>
      </c>
      <c r="HL5" s="239">
        <v>43858</v>
      </c>
      <c r="HM5" s="239">
        <v>43890</v>
      </c>
      <c r="HN5" s="239">
        <v>43891</v>
      </c>
      <c r="HO5" s="239">
        <v>43949</v>
      </c>
      <c r="HP5" s="239">
        <v>43979</v>
      </c>
      <c r="HQ5" s="239">
        <v>44011</v>
      </c>
      <c r="HR5" s="239">
        <v>44043</v>
      </c>
      <c r="HS5" s="239">
        <v>44071</v>
      </c>
      <c r="HT5" s="239">
        <v>44075</v>
      </c>
      <c r="HU5" s="239">
        <v>44105</v>
      </c>
      <c r="HV5" s="239">
        <v>44136</v>
      </c>
      <c r="HW5" s="239">
        <v>44166</v>
      </c>
      <c r="HX5" s="239">
        <v>44197</v>
      </c>
      <c r="HY5" s="239">
        <v>44228</v>
      </c>
      <c r="HZ5" s="239">
        <v>44256</v>
      </c>
      <c r="IA5" s="240">
        <v>44287</v>
      </c>
      <c r="IB5" s="239">
        <v>44317</v>
      </c>
      <c r="IC5" s="239">
        <v>44348</v>
      </c>
      <c r="ID5" s="239">
        <v>44378</v>
      </c>
      <c r="IE5" s="239">
        <v>44409</v>
      </c>
      <c r="IF5" s="239">
        <v>44440</v>
      </c>
      <c r="IG5" s="239">
        <v>44470</v>
      </c>
      <c r="IH5" s="239">
        <v>44501</v>
      </c>
      <c r="II5" s="239">
        <v>44531</v>
      </c>
      <c r="IJ5" s="239">
        <v>44562</v>
      </c>
      <c r="IK5" s="239">
        <v>44593</v>
      </c>
      <c r="IL5" s="239">
        <v>44621</v>
      </c>
      <c r="IM5" s="239">
        <v>44652</v>
      </c>
      <c r="IN5" s="239">
        <v>44682</v>
      </c>
      <c r="IO5" s="239">
        <v>44713</v>
      </c>
      <c r="IP5" s="239">
        <v>44743</v>
      </c>
      <c r="IQ5" s="239">
        <v>44774</v>
      </c>
      <c r="IR5" s="239">
        <v>44805</v>
      </c>
      <c r="IS5" s="239">
        <v>44835</v>
      </c>
      <c r="IT5" s="239">
        <v>44866</v>
      </c>
      <c r="IU5" s="239">
        <v>44896</v>
      </c>
      <c r="IV5" s="239">
        <v>44927</v>
      </c>
      <c r="IW5" s="239">
        <v>44958</v>
      </c>
      <c r="IX5" s="239">
        <v>44986</v>
      </c>
      <c r="IY5" s="239">
        <v>45017</v>
      </c>
      <c r="IZ5" s="239">
        <v>45047</v>
      </c>
      <c r="JA5" s="239">
        <v>45078</v>
      </c>
      <c r="JB5" s="239">
        <v>45108</v>
      </c>
      <c r="JC5" s="239">
        <v>45139</v>
      </c>
      <c r="JD5" s="239">
        <v>45170</v>
      </c>
      <c r="JE5" s="239">
        <v>45200</v>
      </c>
      <c r="JF5" s="239">
        <v>45231</v>
      </c>
      <c r="JG5" s="239">
        <v>45261</v>
      </c>
      <c r="JH5" s="239">
        <v>45292</v>
      </c>
      <c r="JI5" s="239">
        <v>45323</v>
      </c>
      <c r="JJ5" s="239">
        <v>45352</v>
      </c>
      <c r="JK5" s="239">
        <v>45383</v>
      </c>
      <c r="JL5" s="239">
        <v>45413</v>
      </c>
      <c r="JM5" s="239">
        <v>45444</v>
      </c>
      <c r="JN5" s="239">
        <v>45474</v>
      </c>
      <c r="JO5" s="239">
        <v>45505</v>
      </c>
      <c r="JP5" s="239">
        <v>45536</v>
      </c>
      <c r="JQ5" s="239">
        <v>45566</v>
      </c>
      <c r="JR5" s="239">
        <v>45597</v>
      </c>
      <c r="JS5" s="239">
        <v>45627</v>
      </c>
      <c r="JT5" s="239">
        <v>45658</v>
      </c>
      <c r="JU5" s="239">
        <v>45689</v>
      </c>
      <c r="JV5" s="239">
        <v>45717</v>
      </c>
      <c r="JW5" s="239">
        <v>45748</v>
      </c>
      <c r="JX5" s="239">
        <v>45778</v>
      </c>
      <c r="JY5" s="239">
        <v>45810</v>
      </c>
      <c r="JZ5" s="239">
        <v>45842</v>
      </c>
      <c r="KA5" s="239">
        <v>45874</v>
      </c>
      <c r="KB5" s="239">
        <v>45906</v>
      </c>
      <c r="KC5" s="239">
        <v>45938</v>
      </c>
      <c r="KD5" s="282" t="s">
        <v>15</v>
      </c>
    </row>
    <row r="6" spans="1:290" ht="18.75" customHeight="1">
      <c r="A6" s="281"/>
      <c r="B6" s="241"/>
      <c r="C6" s="237" t="s">
        <v>278</v>
      </c>
      <c r="D6" s="241"/>
      <c r="E6" s="241"/>
      <c r="F6" s="241" t="s">
        <v>279</v>
      </c>
      <c r="G6" s="241"/>
      <c r="H6" s="241"/>
      <c r="I6" s="241" t="s">
        <v>280</v>
      </c>
      <c r="J6" s="241"/>
      <c r="K6" s="241"/>
      <c r="L6" s="241" t="s">
        <v>281</v>
      </c>
      <c r="M6" s="241"/>
      <c r="N6" s="241"/>
      <c r="O6" s="241" t="s">
        <v>282</v>
      </c>
      <c r="P6" s="241"/>
      <c r="Q6" s="241"/>
      <c r="R6" s="241" t="s">
        <v>283</v>
      </c>
      <c r="S6" s="241"/>
      <c r="T6" s="241"/>
      <c r="U6" s="241" t="s">
        <v>284</v>
      </c>
      <c r="V6" s="241"/>
      <c r="W6" s="241"/>
      <c r="X6" s="241" t="s">
        <v>285</v>
      </c>
      <c r="Y6" s="241"/>
      <c r="Z6" s="241"/>
      <c r="AA6" s="241" t="s">
        <v>286</v>
      </c>
      <c r="AB6" s="241"/>
      <c r="AC6" s="241"/>
      <c r="AD6" s="241" t="s">
        <v>287</v>
      </c>
      <c r="AE6" s="241"/>
      <c r="AF6" s="241"/>
      <c r="AG6" s="241" t="s">
        <v>288</v>
      </c>
      <c r="AH6" s="241"/>
      <c r="AI6" s="241"/>
      <c r="AJ6" s="241" t="s">
        <v>289</v>
      </c>
      <c r="AK6" s="241"/>
      <c r="AL6" s="241"/>
      <c r="AM6" s="241" t="s">
        <v>290</v>
      </c>
      <c r="AN6" s="241"/>
      <c r="AO6" s="241"/>
      <c r="AP6" s="241" t="s">
        <v>291</v>
      </c>
      <c r="AQ6" s="241"/>
      <c r="AR6" s="241"/>
      <c r="AS6" s="241" t="s">
        <v>292</v>
      </c>
      <c r="AT6" s="241"/>
      <c r="AU6" s="241"/>
      <c r="AV6" s="241" t="s">
        <v>293</v>
      </c>
      <c r="AW6" s="241"/>
      <c r="AX6" s="241"/>
      <c r="AY6" s="241" t="s">
        <v>294</v>
      </c>
      <c r="AZ6" s="241"/>
      <c r="BA6" s="241"/>
      <c r="BB6" s="241" t="s">
        <v>295</v>
      </c>
      <c r="BC6" s="241"/>
      <c r="BD6" s="241"/>
      <c r="BE6" s="241" t="s">
        <v>296</v>
      </c>
      <c r="BF6" s="241"/>
      <c r="BG6" s="241"/>
      <c r="BH6" s="241" t="s">
        <v>297</v>
      </c>
      <c r="BI6" s="241"/>
      <c r="BJ6" s="241"/>
      <c r="BK6" s="241" t="s">
        <v>298</v>
      </c>
      <c r="BL6" s="241"/>
      <c r="BM6" s="241"/>
      <c r="BN6" s="241" t="s">
        <v>299</v>
      </c>
      <c r="BO6" s="241"/>
      <c r="BP6" s="241"/>
      <c r="BQ6" s="241" t="s">
        <v>300</v>
      </c>
      <c r="BR6" s="241"/>
      <c r="BS6" s="241"/>
      <c r="BT6" s="241" t="s">
        <v>301</v>
      </c>
      <c r="BU6" s="241"/>
      <c r="BV6" s="241"/>
      <c r="BW6" s="241" t="s">
        <v>302</v>
      </c>
      <c r="BX6" s="241"/>
      <c r="BY6" s="241"/>
      <c r="BZ6" s="241" t="s">
        <v>303</v>
      </c>
      <c r="CA6" s="241"/>
      <c r="CB6" s="241"/>
      <c r="CC6" s="241" t="s">
        <v>304</v>
      </c>
      <c r="CD6" s="241"/>
      <c r="CE6" s="241"/>
      <c r="CF6" s="241" t="s">
        <v>305</v>
      </c>
      <c r="CG6" s="241"/>
      <c r="CH6" s="241"/>
      <c r="CI6" s="241" t="s">
        <v>306</v>
      </c>
      <c r="CJ6" s="241"/>
      <c r="CK6" s="241"/>
      <c r="CL6" s="241" t="s">
        <v>307</v>
      </c>
      <c r="CM6" s="241"/>
      <c r="CN6" s="241"/>
      <c r="CO6" s="241" t="s">
        <v>308</v>
      </c>
      <c r="CP6" s="241"/>
      <c r="CQ6" s="241"/>
      <c r="CR6" s="241" t="s">
        <v>309</v>
      </c>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c r="HV6" s="241"/>
      <c r="HW6" s="241"/>
      <c r="HX6" s="241"/>
      <c r="HY6" s="241"/>
      <c r="HZ6" s="241"/>
      <c r="IA6" s="241"/>
      <c r="IB6" s="241"/>
      <c r="IC6" s="241"/>
      <c r="ID6" s="241"/>
      <c r="IE6" s="241"/>
      <c r="IF6" s="241"/>
      <c r="IG6" s="241"/>
      <c r="IH6" s="241"/>
      <c r="II6" s="241"/>
      <c r="IJ6" s="241"/>
      <c r="IK6" s="241"/>
      <c r="IL6" s="241"/>
      <c r="IM6" s="241"/>
      <c r="IN6" s="241"/>
      <c r="IO6" s="241"/>
      <c r="IP6" s="241"/>
      <c r="IQ6" s="241"/>
      <c r="IR6" s="241"/>
      <c r="IS6" s="241"/>
      <c r="IT6" s="241"/>
      <c r="IU6" s="241"/>
      <c r="IV6" s="241"/>
      <c r="IW6" s="241"/>
      <c r="IX6" s="241"/>
      <c r="IY6" s="241"/>
      <c r="IZ6" s="241"/>
      <c r="JA6" s="241"/>
      <c r="JB6" s="241"/>
      <c r="JC6" s="241"/>
      <c r="JD6" s="241"/>
      <c r="JE6" s="241"/>
      <c r="JF6" s="241"/>
      <c r="JG6" s="241"/>
      <c r="JH6" s="241"/>
      <c r="JI6" s="241"/>
      <c r="JJ6" s="241"/>
      <c r="JK6" s="241"/>
      <c r="JL6" s="241"/>
      <c r="JM6" s="241"/>
      <c r="JN6" s="241"/>
      <c r="JO6" s="241"/>
      <c r="JP6" s="241"/>
      <c r="JQ6" s="241"/>
      <c r="JR6" s="241"/>
      <c r="JS6" s="241"/>
      <c r="JT6" s="241"/>
      <c r="JU6" s="241"/>
      <c r="JV6" s="241"/>
      <c r="JW6" s="241"/>
      <c r="JX6" s="241"/>
      <c r="JY6" s="241"/>
      <c r="JZ6" s="241"/>
      <c r="KA6" s="241"/>
      <c r="KB6" s="241"/>
      <c r="KC6" s="241"/>
      <c r="KD6" s="283"/>
    </row>
    <row r="7" spans="1:290">
      <c r="A7" s="190" t="s">
        <v>16</v>
      </c>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c r="CC7" s="190"/>
      <c r="CD7" s="190"/>
      <c r="CE7" s="190"/>
      <c r="CF7" s="190"/>
      <c r="CG7" s="190"/>
      <c r="CH7" s="190"/>
      <c r="CI7" s="190"/>
      <c r="CJ7" s="190"/>
      <c r="CK7" s="190"/>
      <c r="CL7" s="190"/>
      <c r="CM7" s="190"/>
      <c r="CN7" s="190"/>
      <c r="CO7" s="190"/>
      <c r="CP7" s="190"/>
      <c r="CQ7" s="190"/>
      <c r="CR7" s="190"/>
      <c r="CS7" s="190"/>
      <c r="CT7" s="190"/>
      <c r="CU7" s="190"/>
      <c r="CV7" s="190"/>
      <c r="CW7" s="190"/>
      <c r="CX7" s="190"/>
      <c r="CY7" s="190"/>
      <c r="CZ7" s="190"/>
      <c r="DA7" s="190"/>
      <c r="DB7" s="190"/>
      <c r="DC7" s="190"/>
      <c r="DD7" s="190"/>
      <c r="DE7" s="190"/>
      <c r="DF7" s="190"/>
      <c r="DG7" s="190"/>
      <c r="DH7" s="190"/>
      <c r="DI7" s="190"/>
      <c r="DJ7" s="190"/>
      <c r="DK7" s="190"/>
      <c r="DL7" s="190"/>
      <c r="DM7" s="190"/>
      <c r="DN7" s="190"/>
      <c r="DO7" s="190"/>
      <c r="DP7" s="190"/>
      <c r="DQ7" s="190"/>
      <c r="DR7" s="190"/>
      <c r="DS7" s="190"/>
      <c r="DT7" s="190"/>
      <c r="DU7" s="190"/>
      <c r="DV7" s="190"/>
      <c r="DW7" s="190"/>
      <c r="DX7" s="190"/>
      <c r="DY7" s="190"/>
      <c r="DZ7" s="190"/>
      <c r="EA7" s="190"/>
      <c r="EB7" s="190"/>
      <c r="EC7" s="190"/>
      <c r="ED7" s="190"/>
      <c r="EE7" s="190"/>
      <c r="EF7" s="190"/>
      <c r="EG7" s="190"/>
      <c r="EH7" s="190"/>
      <c r="EI7" s="190"/>
      <c r="EJ7" s="190"/>
      <c r="EK7" s="190"/>
      <c r="EL7" s="190"/>
      <c r="EM7" s="190"/>
      <c r="EN7" s="190"/>
      <c r="EO7" s="190"/>
      <c r="EP7" s="190"/>
      <c r="EQ7" s="190"/>
      <c r="ER7" s="190"/>
      <c r="ES7" s="190"/>
      <c r="ET7" s="190"/>
      <c r="EU7" s="190"/>
      <c r="EV7" s="190"/>
      <c r="EW7" s="190"/>
      <c r="EX7" s="190"/>
      <c r="EY7" s="190"/>
      <c r="EZ7" s="190"/>
      <c r="FA7" s="190"/>
      <c r="FB7" s="190"/>
      <c r="FC7" s="190"/>
      <c r="FD7" s="190"/>
      <c r="FE7" s="190"/>
      <c r="FF7" s="190"/>
      <c r="FG7" s="190"/>
      <c r="FH7" s="190"/>
      <c r="FI7" s="190"/>
      <c r="FJ7" s="190"/>
      <c r="FK7" s="190"/>
      <c r="FL7" s="190"/>
      <c r="FM7" s="190"/>
      <c r="FN7" s="190"/>
      <c r="FO7" s="190"/>
      <c r="FP7" s="190"/>
      <c r="FQ7" s="190"/>
      <c r="FR7" s="190"/>
      <c r="FS7" s="190"/>
      <c r="FT7" s="190"/>
      <c r="FU7" s="190"/>
      <c r="FV7" s="190"/>
      <c r="FW7" s="190"/>
      <c r="FX7" s="190"/>
      <c r="FY7" s="190"/>
      <c r="FZ7" s="190"/>
      <c r="GA7" s="190"/>
      <c r="GB7" s="190"/>
      <c r="GC7" s="190"/>
      <c r="GD7" s="190"/>
      <c r="GE7" s="190"/>
      <c r="GF7" s="190"/>
      <c r="GG7" s="190"/>
      <c r="GH7" s="190"/>
      <c r="GI7" s="190"/>
      <c r="GJ7" s="190"/>
      <c r="GK7" s="190"/>
      <c r="GL7" s="190"/>
      <c r="GM7" s="190"/>
      <c r="GN7" s="190"/>
      <c r="GO7" s="190"/>
      <c r="GP7" s="190"/>
      <c r="GQ7" s="190"/>
      <c r="GR7" s="190"/>
      <c r="GS7" s="190"/>
      <c r="GT7" s="190"/>
      <c r="GU7" s="190"/>
      <c r="GV7" s="190"/>
      <c r="GW7" s="190"/>
      <c r="GX7" s="190"/>
      <c r="GY7" s="190"/>
      <c r="GZ7" s="190"/>
      <c r="HA7" s="190"/>
      <c r="HB7" s="190"/>
      <c r="HC7" s="190"/>
      <c r="HD7" s="190"/>
      <c r="HE7" s="190"/>
      <c r="HF7" s="190"/>
      <c r="HG7" s="190"/>
      <c r="HH7" s="190"/>
      <c r="HI7" s="190"/>
      <c r="HJ7" s="190"/>
      <c r="HK7" s="190"/>
      <c r="HL7" s="190"/>
      <c r="HM7" s="190"/>
      <c r="HN7" s="190"/>
      <c r="HO7" s="190"/>
      <c r="HP7" s="190"/>
      <c r="HQ7" s="190"/>
      <c r="HR7" s="190"/>
      <c r="HS7" s="190"/>
      <c r="HT7" s="190"/>
      <c r="HU7" s="190"/>
      <c r="HV7" s="190"/>
      <c r="HW7" s="190"/>
      <c r="HX7" s="190"/>
      <c r="HY7" s="190"/>
      <c r="HZ7" s="190"/>
      <c r="IA7" s="190"/>
      <c r="IB7" s="190"/>
      <c r="IC7" s="190"/>
      <c r="ID7" s="190"/>
      <c r="IE7" s="190"/>
      <c r="IF7" s="190"/>
      <c r="IG7" s="190"/>
      <c r="IH7" s="190"/>
      <c r="II7" s="190"/>
      <c r="IJ7" s="190"/>
      <c r="IK7" s="190"/>
      <c r="IL7" s="190"/>
      <c r="IM7" s="190"/>
      <c r="IN7" s="190"/>
      <c r="IO7" s="190"/>
      <c r="IP7" s="190"/>
      <c r="IQ7" s="190"/>
      <c r="IR7" s="190"/>
      <c r="IS7" s="190"/>
      <c r="IT7" s="190"/>
      <c r="IU7" s="190"/>
      <c r="IV7" s="190"/>
      <c r="IW7" s="190"/>
      <c r="IX7" s="190"/>
      <c r="IY7" s="190"/>
      <c r="IZ7" s="190"/>
      <c r="JA7" s="190"/>
      <c r="JB7" s="190"/>
      <c r="JC7" s="190"/>
      <c r="JD7" s="190"/>
      <c r="JE7" s="190"/>
      <c r="JF7" s="190"/>
      <c r="JG7" s="190"/>
      <c r="JH7" s="190"/>
      <c r="JI7" s="190"/>
      <c r="JJ7" s="190"/>
      <c r="JK7" s="190"/>
      <c r="JL7" s="190"/>
      <c r="JM7" s="190"/>
      <c r="JN7" s="190"/>
      <c r="JO7" s="190"/>
      <c r="JP7" s="190"/>
      <c r="JQ7" s="190"/>
      <c r="JR7" s="190"/>
      <c r="JS7" s="190"/>
      <c r="JT7" s="190"/>
      <c r="JU7" s="190"/>
      <c r="JV7" s="190"/>
      <c r="JW7" s="190"/>
      <c r="JX7" s="190"/>
      <c r="JY7" s="190"/>
      <c r="JZ7" s="190"/>
      <c r="KA7" s="190"/>
      <c r="KB7" s="190"/>
      <c r="KC7" s="190"/>
      <c r="KD7" s="242"/>
    </row>
    <row r="8" spans="1:290" ht="26">
      <c r="A8" s="191" t="s">
        <v>17</v>
      </c>
      <c r="B8" s="197" t="s">
        <v>18</v>
      </c>
      <c r="C8" s="200" t="s">
        <v>18</v>
      </c>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0"/>
      <c r="CE8" s="200"/>
      <c r="CF8" s="200"/>
      <c r="CG8" s="200"/>
      <c r="CH8" s="200"/>
      <c r="CI8" s="200"/>
      <c r="CJ8" s="200"/>
      <c r="CK8" s="200"/>
      <c r="CL8" s="200"/>
      <c r="CM8" s="200"/>
      <c r="CN8" s="200"/>
      <c r="CO8" s="200"/>
      <c r="CP8" s="200"/>
      <c r="CQ8" s="200"/>
      <c r="CR8" s="200"/>
      <c r="CS8" s="200"/>
      <c r="CT8" s="200"/>
      <c r="CU8" s="200"/>
      <c r="CV8" s="200"/>
      <c r="CW8" s="200"/>
      <c r="CX8" s="200"/>
      <c r="CY8" s="200"/>
      <c r="CZ8" s="200"/>
      <c r="DA8" s="200"/>
      <c r="DB8" s="200"/>
      <c r="DC8" s="200"/>
      <c r="DD8" s="200"/>
      <c r="DE8" s="200"/>
      <c r="DF8" s="200"/>
      <c r="DG8" s="200"/>
      <c r="DH8" s="200"/>
      <c r="DI8" s="200"/>
      <c r="DJ8" s="200"/>
      <c r="DK8" s="200"/>
      <c r="DL8" s="200"/>
      <c r="DM8" s="200"/>
      <c r="DN8" s="200"/>
      <c r="DO8" s="200"/>
      <c r="DP8" s="200"/>
      <c r="DQ8" s="200"/>
      <c r="DR8" s="200"/>
      <c r="DS8" s="200"/>
      <c r="DT8" s="200"/>
      <c r="DU8" s="200"/>
      <c r="DV8" s="200"/>
      <c r="DW8" s="200"/>
      <c r="DX8" s="200"/>
      <c r="DY8" s="200"/>
      <c r="DZ8" s="200"/>
      <c r="EA8" s="200"/>
      <c r="EB8" s="200"/>
      <c r="EC8" s="200"/>
      <c r="ED8" s="200"/>
      <c r="EE8" s="200"/>
      <c r="EF8" s="200"/>
      <c r="EG8" s="200"/>
      <c r="EH8" s="200"/>
      <c r="EI8" s="200"/>
      <c r="EJ8" s="200"/>
      <c r="EK8" s="200"/>
      <c r="EL8" s="200"/>
      <c r="EM8" s="200"/>
      <c r="EN8" s="200"/>
      <c r="EO8" s="200"/>
      <c r="EP8" s="200"/>
      <c r="EQ8" s="200"/>
      <c r="ER8" s="200"/>
      <c r="ES8" s="200"/>
      <c r="ET8" s="200"/>
      <c r="EU8" s="200"/>
      <c r="EV8" s="200"/>
      <c r="EW8" s="200"/>
      <c r="EX8" s="200"/>
      <c r="EY8" s="200"/>
      <c r="EZ8" s="200"/>
      <c r="FA8" s="200"/>
      <c r="FB8" s="200"/>
      <c r="FC8" s="200"/>
      <c r="FD8" s="200"/>
      <c r="FE8" s="200"/>
      <c r="FF8" s="200"/>
      <c r="FG8" s="200"/>
      <c r="FH8" s="200"/>
      <c r="FI8" s="200"/>
      <c r="FJ8" s="200"/>
      <c r="FK8" s="200"/>
      <c r="FL8" s="200"/>
      <c r="FM8" s="200"/>
      <c r="FN8" s="200"/>
      <c r="FO8" s="200"/>
      <c r="FP8" s="200"/>
      <c r="FQ8" s="200"/>
      <c r="FR8" s="200"/>
      <c r="FS8" s="200"/>
      <c r="FT8" s="200"/>
      <c r="FU8" s="200"/>
      <c r="FV8" s="200"/>
      <c r="FW8" s="200"/>
      <c r="FX8" s="200"/>
      <c r="FY8" s="200"/>
      <c r="FZ8" s="200"/>
      <c r="GA8" s="200"/>
      <c r="GB8" s="200"/>
      <c r="GC8" s="200"/>
      <c r="GD8" s="200"/>
      <c r="GE8" s="200"/>
      <c r="GF8" s="200"/>
      <c r="GG8" s="200"/>
      <c r="GH8" s="200"/>
      <c r="GI8" s="200"/>
      <c r="GJ8" s="200"/>
      <c r="GK8" s="200"/>
      <c r="GL8" s="200"/>
      <c r="GM8" s="200"/>
      <c r="GN8" s="200"/>
      <c r="GO8" s="200"/>
      <c r="GP8" s="200"/>
      <c r="GQ8" s="200"/>
      <c r="GR8" s="200"/>
      <c r="GS8" s="200"/>
      <c r="GT8" s="200"/>
      <c r="GU8" s="200"/>
      <c r="GV8" s="200"/>
      <c r="GW8" s="200"/>
      <c r="GX8" s="200"/>
      <c r="GY8" s="200"/>
      <c r="GZ8" s="200"/>
      <c r="HA8" s="200"/>
      <c r="HB8" s="200"/>
      <c r="HC8" s="200"/>
      <c r="HD8" s="200"/>
      <c r="HE8" s="200"/>
      <c r="HF8" s="200"/>
      <c r="HG8" s="200"/>
      <c r="HH8" s="200"/>
      <c r="HI8" s="200"/>
      <c r="HJ8" s="200"/>
      <c r="HK8" s="200"/>
      <c r="HL8" s="200"/>
      <c r="HM8" s="200"/>
      <c r="HN8" s="200"/>
      <c r="HO8" s="200"/>
      <c r="HP8" s="200"/>
      <c r="HQ8" s="200"/>
      <c r="HR8" s="200"/>
      <c r="HS8" s="200"/>
      <c r="HT8" s="200"/>
      <c r="HU8" s="200"/>
      <c r="HV8" s="200"/>
      <c r="HW8" s="200"/>
      <c r="HX8" s="200"/>
      <c r="HY8" s="200"/>
      <c r="HZ8" s="200"/>
      <c r="IA8" s="200"/>
      <c r="IB8" s="200"/>
      <c r="IC8" s="200"/>
      <c r="ID8" s="200"/>
      <c r="IE8" s="200"/>
      <c r="IF8" s="200"/>
      <c r="IG8" s="200"/>
      <c r="IH8" s="200"/>
      <c r="II8" s="200"/>
      <c r="IJ8" s="200"/>
      <c r="IK8" s="200"/>
      <c r="IL8" s="200"/>
      <c r="IM8" s="200"/>
      <c r="IN8" s="200"/>
      <c r="IO8" s="200"/>
      <c r="IP8" s="200"/>
      <c r="IQ8" s="200"/>
      <c r="IR8" s="200"/>
      <c r="IS8" s="200"/>
      <c r="IT8" s="200"/>
      <c r="IU8" s="200"/>
      <c r="IV8" s="200"/>
      <c r="IW8" s="200"/>
      <c r="IX8" s="200"/>
      <c r="IY8" s="200"/>
      <c r="IZ8" s="200"/>
      <c r="JA8" s="200"/>
      <c r="JB8" s="200"/>
      <c r="JC8" s="200"/>
      <c r="JD8" s="200"/>
      <c r="JE8" s="200"/>
      <c r="JF8" s="200"/>
      <c r="JG8" s="200"/>
      <c r="JH8" s="200"/>
      <c r="JI8" s="200"/>
      <c r="JJ8" s="200"/>
      <c r="JK8" s="200"/>
      <c r="JL8" s="200"/>
      <c r="JM8" s="200"/>
      <c r="JN8" s="200"/>
      <c r="JO8" s="200"/>
      <c r="JP8" s="200"/>
      <c r="JQ8" s="200"/>
      <c r="JR8" s="200"/>
      <c r="JS8" s="200"/>
      <c r="JT8" s="200"/>
      <c r="JU8" s="200"/>
      <c r="JV8" s="200"/>
      <c r="JW8" s="200"/>
      <c r="JX8" s="200"/>
      <c r="JY8" s="200"/>
      <c r="JZ8" s="200"/>
      <c r="KA8" s="200"/>
      <c r="KB8" s="200"/>
      <c r="KC8" s="200"/>
      <c r="KD8" s="243" t="s">
        <v>19</v>
      </c>
    </row>
    <row r="9" spans="1:290">
      <c r="A9" s="191" t="s">
        <v>20</v>
      </c>
      <c r="B9" s="197" t="s">
        <v>18</v>
      </c>
      <c r="C9" s="200" t="s">
        <v>18</v>
      </c>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200"/>
      <c r="BV9" s="200"/>
      <c r="BW9" s="200"/>
      <c r="BX9" s="200"/>
      <c r="BY9" s="200"/>
      <c r="BZ9" s="200"/>
      <c r="CA9" s="200"/>
      <c r="CB9" s="200"/>
      <c r="CC9" s="200"/>
      <c r="CD9" s="200"/>
      <c r="CE9" s="200"/>
      <c r="CF9" s="200"/>
      <c r="CG9" s="200"/>
      <c r="CH9" s="200"/>
      <c r="CI9" s="200"/>
      <c r="CJ9" s="200"/>
      <c r="CK9" s="200"/>
      <c r="CL9" s="200"/>
      <c r="CM9" s="200"/>
      <c r="CN9" s="200"/>
      <c r="CO9" s="200"/>
      <c r="CP9" s="200"/>
      <c r="CQ9" s="200"/>
      <c r="CR9" s="200"/>
      <c r="CS9" s="200"/>
      <c r="CT9" s="200"/>
      <c r="CU9" s="200"/>
      <c r="CV9" s="200"/>
      <c r="CW9" s="200"/>
      <c r="CX9" s="200"/>
      <c r="CY9" s="200"/>
      <c r="CZ9" s="200"/>
      <c r="DA9" s="200"/>
      <c r="DB9" s="200"/>
      <c r="DC9" s="200"/>
      <c r="DD9" s="200"/>
      <c r="DE9" s="200"/>
      <c r="DF9" s="200"/>
      <c r="DG9" s="200"/>
      <c r="DH9" s="200"/>
      <c r="DI9" s="200"/>
      <c r="DJ9" s="200"/>
      <c r="DK9" s="200"/>
      <c r="DL9" s="200"/>
      <c r="DM9" s="200"/>
      <c r="DN9" s="200"/>
      <c r="DO9" s="200"/>
      <c r="DP9" s="200"/>
      <c r="DQ9" s="200"/>
      <c r="DR9" s="200"/>
      <c r="DS9" s="200"/>
      <c r="DT9" s="200"/>
      <c r="DU9" s="200"/>
      <c r="DV9" s="200"/>
      <c r="DW9" s="200"/>
      <c r="DX9" s="200"/>
      <c r="DY9" s="200"/>
      <c r="DZ9" s="200"/>
      <c r="EA9" s="200"/>
      <c r="EB9" s="200"/>
      <c r="EC9" s="200"/>
      <c r="ED9" s="200"/>
      <c r="EE9" s="200"/>
      <c r="EF9" s="200"/>
      <c r="EG9" s="200"/>
      <c r="EH9" s="200"/>
      <c r="EI9" s="200"/>
      <c r="EJ9" s="200"/>
      <c r="EK9" s="200"/>
      <c r="EL9" s="200"/>
      <c r="EM9" s="200"/>
      <c r="EN9" s="200"/>
      <c r="EO9" s="200"/>
      <c r="EP9" s="200"/>
      <c r="EQ9" s="200"/>
      <c r="ER9" s="200"/>
      <c r="ES9" s="200"/>
      <c r="ET9" s="200"/>
      <c r="EU9" s="200"/>
      <c r="EV9" s="200"/>
      <c r="EW9" s="200"/>
      <c r="EX9" s="200"/>
      <c r="EY9" s="200"/>
      <c r="EZ9" s="200"/>
      <c r="FA9" s="200"/>
      <c r="FB9" s="200"/>
      <c r="FC9" s="200"/>
      <c r="FD9" s="200"/>
      <c r="FE9" s="200"/>
      <c r="FF9" s="200"/>
      <c r="FG9" s="200"/>
      <c r="FH9" s="200"/>
      <c r="FI9" s="200"/>
      <c r="FJ9" s="200"/>
      <c r="FK9" s="200"/>
      <c r="FL9" s="200"/>
      <c r="FM9" s="200"/>
      <c r="FN9" s="200"/>
      <c r="FO9" s="200"/>
      <c r="FP9" s="200"/>
      <c r="FQ9" s="200"/>
      <c r="FR9" s="200"/>
      <c r="FS9" s="200"/>
      <c r="FT9" s="200"/>
      <c r="FU9" s="200"/>
      <c r="FV9" s="200"/>
      <c r="FW9" s="200"/>
      <c r="FX9" s="200"/>
      <c r="FY9" s="200"/>
      <c r="FZ9" s="200"/>
      <c r="GA9" s="200"/>
      <c r="GB9" s="200"/>
      <c r="GC9" s="200"/>
      <c r="GD9" s="200"/>
      <c r="GE9" s="200"/>
      <c r="GF9" s="200"/>
      <c r="GG9" s="200"/>
      <c r="GH9" s="200"/>
      <c r="GI9" s="200"/>
      <c r="GJ9" s="200"/>
      <c r="GK9" s="200"/>
      <c r="GL9" s="200"/>
      <c r="GM9" s="200"/>
      <c r="GN9" s="200"/>
      <c r="GO9" s="200"/>
      <c r="GP9" s="200"/>
      <c r="GQ9" s="200"/>
      <c r="GR9" s="200"/>
      <c r="GS9" s="200"/>
      <c r="GT9" s="200"/>
      <c r="GU9" s="200"/>
      <c r="GV9" s="200"/>
      <c r="GW9" s="200"/>
      <c r="GX9" s="200"/>
      <c r="GY9" s="200"/>
      <c r="GZ9" s="200"/>
      <c r="HA9" s="200"/>
      <c r="HB9" s="200"/>
      <c r="HC9" s="200"/>
      <c r="HD9" s="200"/>
      <c r="HE9" s="200"/>
      <c r="HF9" s="200"/>
      <c r="HG9" s="200"/>
      <c r="HH9" s="200"/>
      <c r="HI9" s="200"/>
      <c r="HJ9" s="200"/>
      <c r="HK9" s="200"/>
      <c r="HL9" s="200"/>
      <c r="HM9" s="200"/>
      <c r="HN9" s="200"/>
      <c r="HO9" s="200"/>
      <c r="HP9" s="200"/>
      <c r="HQ9" s="200"/>
      <c r="HR9" s="200"/>
      <c r="HS9" s="200"/>
      <c r="HT9" s="200"/>
      <c r="HU9" s="200"/>
      <c r="HV9" s="200"/>
      <c r="HW9" s="200"/>
      <c r="HX9" s="200"/>
      <c r="HY9" s="200"/>
      <c r="HZ9" s="200"/>
      <c r="IA9" s="200"/>
      <c r="IB9" s="200"/>
      <c r="IC9" s="200"/>
      <c r="ID9" s="200"/>
      <c r="IE9" s="200"/>
      <c r="IF9" s="200"/>
      <c r="IG9" s="200"/>
      <c r="IH9" s="200"/>
      <c r="II9" s="200"/>
      <c r="IJ9" s="200"/>
      <c r="IK9" s="200"/>
      <c r="IL9" s="200"/>
      <c r="IM9" s="200"/>
      <c r="IN9" s="200"/>
      <c r="IO9" s="200"/>
      <c r="IP9" s="200"/>
      <c r="IQ9" s="200"/>
      <c r="IR9" s="200"/>
      <c r="IS9" s="200"/>
      <c r="IT9" s="200"/>
      <c r="IU9" s="200"/>
      <c r="IV9" s="200"/>
      <c r="IW9" s="200"/>
      <c r="IX9" s="200"/>
      <c r="IY9" s="200"/>
      <c r="IZ9" s="200"/>
      <c r="JA9" s="200"/>
      <c r="JB9" s="200"/>
      <c r="JC9" s="200"/>
      <c r="JD9" s="200"/>
      <c r="JE9" s="200"/>
      <c r="JF9" s="200"/>
      <c r="JG9" s="200"/>
      <c r="JH9" s="200"/>
      <c r="JI9" s="200"/>
      <c r="JJ9" s="200"/>
      <c r="JK9" s="200"/>
      <c r="JL9" s="200"/>
      <c r="JM9" s="200"/>
      <c r="JN9" s="200"/>
      <c r="JO9" s="200"/>
      <c r="JP9" s="200"/>
      <c r="JQ9" s="200"/>
      <c r="JR9" s="200"/>
      <c r="JS9" s="200"/>
      <c r="JT9" s="200"/>
      <c r="JU9" s="200"/>
      <c r="JV9" s="200"/>
      <c r="JW9" s="200"/>
      <c r="JX9" s="200"/>
      <c r="JY9" s="200"/>
      <c r="JZ9" s="200"/>
      <c r="KA9" s="200"/>
      <c r="KB9" s="200"/>
      <c r="KC9" s="200"/>
      <c r="KD9" s="244"/>
    </row>
    <row r="10" spans="1:290">
      <c r="A10" s="191" t="s">
        <v>21</v>
      </c>
      <c r="B10" s="197" t="s">
        <v>18</v>
      </c>
      <c r="C10" s="200" t="s">
        <v>18</v>
      </c>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c r="AZ10" s="200"/>
      <c r="BA10" s="200"/>
      <c r="BB10" s="200"/>
      <c r="BC10" s="200"/>
      <c r="BD10" s="200"/>
      <c r="BE10" s="200"/>
      <c r="BF10" s="200"/>
      <c r="BG10" s="200"/>
      <c r="BH10" s="200"/>
      <c r="BI10" s="200"/>
      <c r="BJ10" s="200"/>
      <c r="BK10" s="200"/>
      <c r="BL10" s="200"/>
      <c r="BM10" s="200"/>
      <c r="BN10" s="200"/>
      <c r="BO10" s="200"/>
      <c r="BP10" s="200"/>
      <c r="BQ10" s="200"/>
      <c r="BR10" s="200"/>
      <c r="BS10" s="200"/>
      <c r="BT10" s="200"/>
      <c r="BU10" s="200"/>
      <c r="BV10" s="200"/>
      <c r="BW10" s="200"/>
      <c r="BX10" s="200"/>
      <c r="BY10" s="200"/>
      <c r="BZ10" s="200"/>
      <c r="CA10" s="200"/>
      <c r="CB10" s="200"/>
      <c r="CC10" s="200"/>
      <c r="CD10" s="200"/>
      <c r="CE10" s="200"/>
      <c r="CF10" s="200"/>
      <c r="CG10" s="200"/>
      <c r="CH10" s="200"/>
      <c r="CI10" s="200"/>
      <c r="CJ10" s="200"/>
      <c r="CK10" s="200"/>
      <c r="CL10" s="200"/>
      <c r="CM10" s="200"/>
      <c r="CN10" s="200"/>
      <c r="CO10" s="200"/>
      <c r="CP10" s="200"/>
      <c r="CQ10" s="200"/>
      <c r="CR10" s="200"/>
      <c r="CS10" s="200"/>
      <c r="CT10" s="200"/>
      <c r="CU10" s="200"/>
      <c r="CV10" s="200"/>
      <c r="CW10" s="200"/>
      <c r="CX10" s="200"/>
      <c r="CY10" s="200"/>
      <c r="CZ10" s="200"/>
      <c r="DA10" s="200"/>
      <c r="DB10" s="200"/>
      <c r="DC10" s="200"/>
      <c r="DD10" s="200"/>
      <c r="DE10" s="200"/>
      <c r="DF10" s="200"/>
      <c r="DG10" s="200"/>
      <c r="DH10" s="200"/>
      <c r="DI10" s="200"/>
      <c r="DJ10" s="200"/>
      <c r="DK10" s="200"/>
      <c r="DL10" s="200"/>
      <c r="DM10" s="200"/>
      <c r="DN10" s="200"/>
      <c r="DO10" s="200"/>
      <c r="DP10" s="200"/>
      <c r="DQ10" s="200"/>
      <c r="DR10" s="200"/>
      <c r="DS10" s="200"/>
      <c r="DT10" s="200"/>
      <c r="DU10" s="200"/>
      <c r="DV10" s="200"/>
      <c r="DW10" s="200"/>
      <c r="DX10" s="200"/>
      <c r="DY10" s="200"/>
      <c r="DZ10" s="200"/>
      <c r="EA10" s="200"/>
      <c r="EB10" s="200"/>
      <c r="EC10" s="200"/>
      <c r="ED10" s="200"/>
      <c r="EE10" s="200"/>
      <c r="EF10" s="200"/>
      <c r="EG10" s="200"/>
      <c r="EH10" s="200"/>
      <c r="EI10" s="200"/>
      <c r="EJ10" s="200"/>
      <c r="EK10" s="200"/>
      <c r="EL10" s="200"/>
      <c r="EM10" s="200"/>
      <c r="EN10" s="200"/>
      <c r="EO10" s="200"/>
      <c r="EP10" s="200"/>
      <c r="EQ10" s="200"/>
      <c r="ER10" s="200"/>
      <c r="ES10" s="200"/>
      <c r="ET10" s="200"/>
      <c r="EU10" s="200"/>
      <c r="EV10" s="200"/>
      <c r="EW10" s="200"/>
      <c r="EX10" s="200"/>
      <c r="EY10" s="200"/>
      <c r="EZ10" s="200"/>
      <c r="FA10" s="200"/>
      <c r="FB10" s="200"/>
      <c r="FC10" s="200"/>
      <c r="FD10" s="200"/>
      <c r="FE10" s="200"/>
      <c r="FF10" s="200"/>
      <c r="FG10" s="200"/>
      <c r="FH10" s="200"/>
      <c r="FI10" s="200"/>
      <c r="FJ10" s="200"/>
      <c r="FK10" s="200"/>
      <c r="FL10" s="200"/>
      <c r="FM10" s="200"/>
      <c r="FN10" s="200"/>
      <c r="FO10" s="200"/>
      <c r="FP10" s="200"/>
      <c r="FQ10" s="200"/>
      <c r="FR10" s="200"/>
      <c r="FS10" s="200"/>
      <c r="FT10" s="200"/>
      <c r="FU10" s="200"/>
      <c r="FV10" s="200"/>
      <c r="FW10" s="200"/>
      <c r="FX10" s="200"/>
      <c r="FY10" s="200"/>
      <c r="FZ10" s="200"/>
      <c r="GA10" s="200"/>
      <c r="GB10" s="200"/>
      <c r="GC10" s="200"/>
      <c r="GD10" s="200"/>
      <c r="GE10" s="200"/>
      <c r="GF10" s="200"/>
      <c r="GG10" s="200"/>
      <c r="GH10" s="200"/>
      <c r="GI10" s="200"/>
      <c r="GJ10" s="200"/>
      <c r="GK10" s="200"/>
      <c r="GL10" s="200"/>
      <c r="GM10" s="200"/>
      <c r="GN10" s="200"/>
      <c r="GO10" s="200"/>
      <c r="GP10" s="200"/>
      <c r="GQ10" s="200"/>
      <c r="GR10" s="200"/>
      <c r="GS10" s="200"/>
      <c r="GT10" s="200"/>
      <c r="GU10" s="200"/>
      <c r="GV10" s="200"/>
      <c r="GW10" s="200"/>
      <c r="GX10" s="200"/>
      <c r="GY10" s="200"/>
      <c r="GZ10" s="200"/>
      <c r="HA10" s="200"/>
      <c r="HB10" s="200"/>
      <c r="HC10" s="200"/>
      <c r="HD10" s="200"/>
      <c r="HE10" s="200"/>
      <c r="HF10" s="200"/>
      <c r="HG10" s="200"/>
      <c r="HH10" s="200"/>
      <c r="HI10" s="200"/>
      <c r="HJ10" s="200"/>
      <c r="HK10" s="200"/>
      <c r="HL10" s="200"/>
      <c r="HM10" s="200"/>
      <c r="HN10" s="200"/>
      <c r="HO10" s="200"/>
      <c r="HP10" s="200"/>
      <c r="HQ10" s="200"/>
      <c r="HR10" s="200"/>
      <c r="HS10" s="200"/>
      <c r="HT10" s="200"/>
      <c r="HU10" s="200"/>
      <c r="HV10" s="200"/>
      <c r="HW10" s="200"/>
      <c r="HX10" s="200"/>
      <c r="HY10" s="200"/>
      <c r="HZ10" s="200"/>
      <c r="IA10" s="200"/>
      <c r="IB10" s="200"/>
      <c r="IC10" s="200"/>
      <c r="ID10" s="200"/>
      <c r="IE10" s="200"/>
      <c r="IF10" s="200"/>
      <c r="IG10" s="200"/>
      <c r="IH10" s="200"/>
      <c r="II10" s="200"/>
      <c r="IJ10" s="200"/>
      <c r="IK10" s="200"/>
      <c r="IL10" s="200"/>
      <c r="IM10" s="200"/>
      <c r="IN10" s="200"/>
      <c r="IO10" s="200"/>
      <c r="IP10" s="200"/>
      <c r="IQ10" s="200"/>
      <c r="IR10" s="200"/>
      <c r="IS10" s="200"/>
      <c r="IT10" s="200"/>
      <c r="IU10" s="200"/>
      <c r="IV10" s="200"/>
      <c r="IW10" s="200"/>
      <c r="IX10" s="200"/>
      <c r="IY10" s="200"/>
      <c r="IZ10" s="200"/>
      <c r="JA10" s="200"/>
      <c r="JB10" s="200"/>
      <c r="JC10" s="200"/>
      <c r="JD10" s="200"/>
      <c r="JE10" s="200"/>
      <c r="JF10" s="200"/>
      <c r="JG10" s="200"/>
      <c r="JH10" s="200"/>
      <c r="JI10" s="200"/>
      <c r="JJ10" s="200"/>
      <c r="JK10" s="200"/>
      <c r="JL10" s="200"/>
      <c r="JM10" s="200"/>
      <c r="JN10" s="200"/>
      <c r="JO10" s="200"/>
      <c r="JP10" s="200"/>
      <c r="JQ10" s="200"/>
      <c r="JR10" s="200"/>
      <c r="JS10" s="200"/>
      <c r="JT10" s="200"/>
      <c r="JU10" s="200"/>
      <c r="JV10" s="200"/>
      <c r="JW10" s="200"/>
      <c r="JX10" s="200"/>
      <c r="JY10" s="200"/>
      <c r="JZ10" s="200"/>
      <c r="KA10" s="200"/>
      <c r="KB10" s="200"/>
      <c r="KC10" s="200"/>
      <c r="KD10" s="244"/>
    </row>
    <row r="11" spans="1:290">
      <c r="A11" s="191" t="s">
        <v>22</v>
      </c>
      <c r="B11" s="197" t="s">
        <v>18</v>
      </c>
      <c r="C11" s="200" t="s">
        <v>18</v>
      </c>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200"/>
      <c r="BK11" s="200"/>
      <c r="BL11" s="200"/>
      <c r="BM11" s="200"/>
      <c r="BN11" s="200"/>
      <c r="BO11" s="200"/>
      <c r="BP11" s="200"/>
      <c r="BQ11" s="200"/>
      <c r="BR11" s="200"/>
      <c r="BS11" s="200"/>
      <c r="BT11" s="200"/>
      <c r="BU11" s="200"/>
      <c r="BV11" s="200"/>
      <c r="BW11" s="200"/>
      <c r="BX11" s="200"/>
      <c r="BY11" s="200"/>
      <c r="BZ11" s="200"/>
      <c r="CA11" s="200"/>
      <c r="CB11" s="200"/>
      <c r="CC11" s="200"/>
      <c r="CD11" s="200"/>
      <c r="CE11" s="200"/>
      <c r="CF11" s="200"/>
      <c r="CG11" s="200"/>
      <c r="CH11" s="200"/>
      <c r="CI11" s="200"/>
      <c r="CJ11" s="200"/>
      <c r="CK11" s="200"/>
      <c r="CL11" s="200"/>
      <c r="CM11" s="200"/>
      <c r="CN11" s="200"/>
      <c r="CO11" s="200"/>
      <c r="CP11" s="200"/>
      <c r="CQ11" s="200"/>
      <c r="CR11" s="200"/>
      <c r="CS11" s="200"/>
      <c r="CT11" s="200"/>
      <c r="CU11" s="200"/>
      <c r="CV11" s="200"/>
      <c r="CW11" s="200"/>
      <c r="CX11" s="200"/>
      <c r="CY11" s="200"/>
      <c r="CZ11" s="200"/>
      <c r="DA11" s="200"/>
      <c r="DB11" s="200"/>
      <c r="DC11" s="200"/>
      <c r="DD11" s="200"/>
      <c r="DE11" s="200"/>
      <c r="DF11" s="200"/>
      <c r="DG11" s="200"/>
      <c r="DH11" s="200"/>
      <c r="DI11" s="200"/>
      <c r="DJ11" s="200"/>
      <c r="DK11" s="200"/>
      <c r="DL11" s="200"/>
      <c r="DM11" s="200"/>
      <c r="DN11" s="200"/>
      <c r="DO11" s="200"/>
      <c r="DP11" s="200"/>
      <c r="DQ11" s="200"/>
      <c r="DR11" s="200"/>
      <c r="DS11" s="200"/>
      <c r="DT11" s="200"/>
      <c r="DU11" s="200"/>
      <c r="DV11" s="200"/>
      <c r="DW11" s="200"/>
      <c r="DX11" s="200"/>
      <c r="DY11" s="200"/>
      <c r="DZ11" s="200"/>
      <c r="EA11" s="200"/>
      <c r="EB11" s="200"/>
      <c r="EC11" s="200"/>
      <c r="ED11" s="200"/>
      <c r="EE11" s="200"/>
      <c r="EF11" s="200"/>
      <c r="EG11" s="200"/>
      <c r="EH11" s="200"/>
      <c r="EI11" s="200"/>
      <c r="EJ11" s="200"/>
      <c r="EK11" s="200"/>
      <c r="EL11" s="200"/>
      <c r="EM11" s="200"/>
      <c r="EN11" s="200"/>
      <c r="EO11" s="200"/>
      <c r="EP11" s="200"/>
      <c r="EQ11" s="200"/>
      <c r="ER11" s="200"/>
      <c r="ES11" s="200"/>
      <c r="ET11" s="200"/>
      <c r="EU11" s="200"/>
      <c r="EV11" s="200"/>
      <c r="EW11" s="200"/>
      <c r="EX11" s="200"/>
      <c r="EY11" s="200"/>
      <c r="EZ11" s="200"/>
      <c r="FA11" s="200"/>
      <c r="FB11" s="200"/>
      <c r="FC11" s="200"/>
      <c r="FD11" s="200"/>
      <c r="FE11" s="200"/>
      <c r="FF11" s="200"/>
      <c r="FG11" s="200"/>
      <c r="FH11" s="200"/>
      <c r="FI11" s="200"/>
      <c r="FJ11" s="200"/>
      <c r="FK11" s="200"/>
      <c r="FL11" s="200"/>
      <c r="FM11" s="200"/>
      <c r="FN11" s="200"/>
      <c r="FO11" s="200"/>
      <c r="FP11" s="200"/>
      <c r="FQ11" s="200"/>
      <c r="FR11" s="200"/>
      <c r="FS11" s="200"/>
      <c r="FT11" s="200"/>
      <c r="FU11" s="200"/>
      <c r="FV11" s="200"/>
      <c r="FW11" s="200"/>
      <c r="FX11" s="200"/>
      <c r="FY11" s="200"/>
      <c r="FZ11" s="200"/>
      <c r="GA11" s="200"/>
      <c r="GB11" s="200"/>
      <c r="GC11" s="200"/>
      <c r="GD11" s="200"/>
      <c r="GE11" s="200"/>
      <c r="GF11" s="200"/>
      <c r="GG11" s="200"/>
      <c r="GH11" s="200"/>
      <c r="GI11" s="200"/>
      <c r="GJ11" s="200"/>
      <c r="GK11" s="200"/>
      <c r="GL11" s="200"/>
      <c r="GM11" s="200"/>
      <c r="GN11" s="200"/>
      <c r="GO11" s="200"/>
      <c r="GP11" s="200"/>
      <c r="GQ11" s="200"/>
      <c r="GR11" s="200"/>
      <c r="GS11" s="200"/>
      <c r="GT11" s="200"/>
      <c r="GU11" s="200"/>
      <c r="GV11" s="200"/>
      <c r="GW11" s="200"/>
      <c r="GX11" s="200"/>
      <c r="GY11" s="200"/>
      <c r="GZ11" s="200"/>
      <c r="HA11" s="200"/>
      <c r="HB11" s="200"/>
      <c r="HC11" s="200"/>
      <c r="HD11" s="200"/>
      <c r="HE11" s="200"/>
      <c r="HF11" s="200"/>
      <c r="HG11" s="200"/>
      <c r="HH11" s="200"/>
      <c r="HI11" s="200"/>
      <c r="HJ11" s="200"/>
      <c r="HK11" s="200"/>
      <c r="HL11" s="200"/>
      <c r="HM11" s="200"/>
      <c r="HN11" s="200"/>
      <c r="HO11" s="200"/>
      <c r="HP11" s="200"/>
      <c r="HQ11" s="200"/>
      <c r="HR11" s="200"/>
      <c r="HS11" s="200"/>
      <c r="HT11" s="200"/>
      <c r="HU11" s="200"/>
      <c r="HV11" s="200"/>
      <c r="HW11" s="200"/>
      <c r="HX11" s="200"/>
      <c r="HY11" s="200"/>
      <c r="HZ11" s="200"/>
      <c r="IA11" s="200"/>
      <c r="IB11" s="200"/>
      <c r="IC11" s="200"/>
      <c r="ID11" s="200"/>
      <c r="IE11" s="200"/>
      <c r="IF11" s="200"/>
      <c r="IG11" s="200"/>
      <c r="IH11" s="200"/>
      <c r="II11" s="200"/>
      <c r="IJ11" s="200"/>
      <c r="IK11" s="200"/>
      <c r="IL11" s="200"/>
      <c r="IM11" s="200"/>
      <c r="IN11" s="200"/>
      <c r="IO11" s="200"/>
      <c r="IP11" s="200"/>
      <c r="IQ11" s="200"/>
      <c r="IR11" s="200"/>
      <c r="IS11" s="200"/>
      <c r="IT11" s="200"/>
      <c r="IU11" s="200"/>
      <c r="IV11" s="200"/>
      <c r="IW11" s="200"/>
      <c r="IX11" s="200"/>
      <c r="IY11" s="200"/>
      <c r="IZ11" s="200"/>
      <c r="JA11" s="200"/>
      <c r="JB11" s="200"/>
      <c r="JC11" s="200"/>
      <c r="JD11" s="200"/>
      <c r="JE11" s="200"/>
      <c r="JF11" s="200"/>
      <c r="JG11" s="200"/>
      <c r="JH11" s="200"/>
      <c r="JI11" s="200"/>
      <c r="JJ11" s="200"/>
      <c r="JK11" s="200"/>
      <c r="JL11" s="200"/>
      <c r="JM11" s="200"/>
      <c r="JN11" s="200"/>
      <c r="JO11" s="200"/>
      <c r="JP11" s="200"/>
      <c r="JQ11" s="200"/>
      <c r="JR11" s="200"/>
      <c r="JS11" s="200"/>
      <c r="JT11" s="200"/>
      <c r="JU11" s="200"/>
      <c r="JV11" s="200"/>
      <c r="JW11" s="200"/>
      <c r="JX11" s="200"/>
      <c r="JY11" s="200"/>
      <c r="JZ11" s="200"/>
      <c r="KA11" s="200"/>
      <c r="KB11" s="200"/>
      <c r="KC11" s="200"/>
      <c r="KD11" s="244"/>
    </row>
    <row r="12" spans="1:290">
      <c r="A12" s="191"/>
      <c r="B12" s="197"/>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0"/>
      <c r="BQ12" s="200"/>
      <c r="BR12" s="200"/>
      <c r="BS12" s="200"/>
      <c r="BT12" s="200"/>
      <c r="BU12" s="200"/>
      <c r="BV12" s="200"/>
      <c r="BW12" s="200"/>
      <c r="BX12" s="200"/>
      <c r="BY12" s="200"/>
      <c r="BZ12" s="200"/>
      <c r="CA12" s="200"/>
      <c r="CB12" s="200"/>
      <c r="CC12" s="200"/>
      <c r="CD12" s="200"/>
      <c r="CE12" s="200"/>
      <c r="CF12" s="200"/>
      <c r="CG12" s="200"/>
      <c r="CH12" s="200"/>
      <c r="CI12" s="200"/>
      <c r="CJ12" s="200"/>
      <c r="CK12" s="200"/>
      <c r="CL12" s="200"/>
      <c r="CM12" s="200"/>
      <c r="CN12" s="200"/>
      <c r="CO12" s="200"/>
      <c r="CP12" s="200"/>
      <c r="CQ12" s="200"/>
      <c r="CR12" s="200"/>
      <c r="CS12" s="200"/>
      <c r="CT12" s="200"/>
      <c r="CU12" s="200"/>
      <c r="CV12" s="200"/>
      <c r="CW12" s="200"/>
      <c r="CX12" s="200"/>
      <c r="CY12" s="200"/>
      <c r="CZ12" s="200"/>
      <c r="DA12" s="200"/>
      <c r="DB12" s="200"/>
      <c r="DC12" s="200"/>
      <c r="DD12" s="200"/>
      <c r="DE12" s="200"/>
      <c r="DF12" s="200"/>
      <c r="DG12" s="200"/>
      <c r="DH12" s="200"/>
      <c r="DI12" s="200"/>
      <c r="DJ12" s="200"/>
      <c r="DK12" s="200"/>
      <c r="DL12" s="200"/>
      <c r="DM12" s="200"/>
      <c r="DN12" s="200"/>
      <c r="DO12" s="200"/>
      <c r="DP12" s="200"/>
      <c r="DQ12" s="200"/>
      <c r="DR12" s="200"/>
      <c r="DS12" s="200"/>
      <c r="DT12" s="200"/>
      <c r="DU12" s="200"/>
      <c r="DV12" s="200"/>
      <c r="DW12" s="200"/>
      <c r="DX12" s="200"/>
      <c r="DY12" s="200"/>
      <c r="DZ12" s="200"/>
      <c r="EA12" s="200"/>
      <c r="EB12" s="200"/>
      <c r="EC12" s="200"/>
      <c r="ED12" s="200"/>
      <c r="EE12" s="200"/>
      <c r="EF12" s="200"/>
      <c r="EG12" s="200"/>
      <c r="EH12" s="200"/>
      <c r="EI12" s="200"/>
      <c r="EJ12" s="200"/>
      <c r="EK12" s="200"/>
      <c r="EL12" s="200"/>
      <c r="EM12" s="200"/>
      <c r="EN12" s="200"/>
      <c r="EO12" s="200"/>
      <c r="EP12" s="200"/>
      <c r="EQ12" s="200"/>
      <c r="ER12" s="200"/>
      <c r="ES12" s="200"/>
      <c r="ET12" s="200"/>
      <c r="EU12" s="200"/>
      <c r="EV12" s="200"/>
      <c r="EW12" s="200"/>
      <c r="EX12" s="200"/>
      <c r="EY12" s="200"/>
      <c r="EZ12" s="200"/>
      <c r="FA12" s="200"/>
      <c r="FB12" s="200"/>
      <c r="FC12" s="200"/>
      <c r="FD12" s="200"/>
      <c r="FE12" s="200"/>
      <c r="FF12" s="200"/>
      <c r="FG12" s="200"/>
      <c r="FH12" s="200"/>
      <c r="FI12" s="200"/>
      <c r="FJ12" s="200"/>
      <c r="FK12" s="200"/>
      <c r="FL12" s="200"/>
      <c r="FM12" s="200"/>
      <c r="FN12" s="200"/>
      <c r="FO12" s="200"/>
      <c r="FP12" s="200"/>
      <c r="FQ12" s="200"/>
      <c r="FR12" s="200"/>
      <c r="FS12" s="200"/>
      <c r="FT12" s="200"/>
      <c r="FU12" s="200"/>
      <c r="FV12" s="200"/>
      <c r="FW12" s="200"/>
      <c r="FX12" s="200"/>
      <c r="FY12" s="200"/>
      <c r="FZ12" s="200"/>
      <c r="GA12" s="200"/>
      <c r="GB12" s="200"/>
      <c r="GC12" s="200"/>
      <c r="GD12" s="200"/>
      <c r="GE12" s="200"/>
      <c r="GF12" s="200"/>
      <c r="GG12" s="200"/>
      <c r="GH12" s="200"/>
      <c r="GI12" s="200"/>
      <c r="GJ12" s="200"/>
      <c r="GK12" s="200"/>
      <c r="GL12" s="200"/>
      <c r="GM12" s="200"/>
      <c r="GN12" s="200"/>
      <c r="GO12" s="200"/>
      <c r="GP12" s="200"/>
      <c r="GQ12" s="200"/>
      <c r="GR12" s="200"/>
      <c r="GS12" s="200"/>
      <c r="GT12" s="200"/>
      <c r="GU12" s="200"/>
      <c r="GV12" s="200"/>
      <c r="GW12" s="200"/>
      <c r="GX12" s="200"/>
      <c r="GY12" s="200"/>
      <c r="GZ12" s="200"/>
      <c r="HA12" s="200"/>
      <c r="HB12" s="200"/>
      <c r="HC12" s="200"/>
      <c r="HD12" s="200"/>
      <c r="HE12" s="200"/>
      <c r="HF12" s="200"/>
      <c r="HG12" s="200"/>
      <c r="HH12" s="200"/>
      <c r="HI12" s="200"/>
      <c r="HJ12" s="200"/>
      <c r="HK12" s="200"/>
      <c r="HL12" s="200"/>
      <c r="HM12" s="200"/>
      <c r="HN12" s="200"/>
      <c r="HO12" s="200"/>
      <c r="HP12" s="200"/>
      <c r="HQ12" s="200"/>
      <c r="HR12" s="200"/>
      <c r="HS12" s="200"/>
      <c r="HT12" s="200"/>
      <c r="HU12" s="200"/>
      <c r="HV12" s="200"/>
      <c r="HW12" s="200"/>
      <c r="HX12" s="200"/>
      <c r="HY12" s="200"/>
      <c r="HZ12" s="200"/>
      <c r="IA12" s="200"/>
      <c r="IB12" s="200"/>
      <c r="IC12" s="200"/>
      <c r="ID12" s="200"/>
      <c r="IE12" s="200"/>
      <c r="IF12" s="200"/>
      <c r="IG12" s="200"/>
      <c r="IH12" s="200"/>
      <c r="II12" s="200"/>
      <c r="IJ12" s="200"/>
      <c r="IK12" s="200"/>
      <c r="IL12" s="200"/>
      <c r="IM12" s="200"/>
      <c r="IN12" s="200"/>
      <c r="IO12" s="200"/>
      <c r="IP12" s="200"/>
      <c r="IQ12" s="200"/>
      <c r="IR12" s="200"/>
      <c r="IS12" s="200"/>
      <c r="IT12" s="200"/>
      <c r="IU12" s="200"/>
      <c r="IV12" s="200"/>
      <c r="IW12" s="200"/>
      <c r="IX12" s="200"/>
      <c r="IY12" s="200"/>
      <c r="IZ12" s="200"/>
      <c r="JA12" s="200"/>
      <c r="JB12" s="200"/>
      <c r="JC12" s="200"/>
      <c r="JD12" s="200"/>
      <c r="JE12" s="200"/>
      <c r="JF12" s="200"/>
      <c r="JG12" s="200"/>
      <c r="JH12" s="200"/>
      <c r="JI12" s="200"/>
      <c r="JJ12" s="200"/>
      <c r="JK12" s="200"/>
      <c r="JL12" s="200"/>
      <c r="JM12" s="200"/>
      <c r="JN12" s="200"/>
      <c r="JO12" s="200"/>
      <c r="JP12" s="200"/>
      <c r="JQ12" s="200"/>
      <c r="JR12" s="200"/>
      <c r="JS12" s="200"/>
      <c r="JT12" s="200"/>
      <c r="JU12" s="200"/>
      <c r="JV12" s="200"/>
      <c r="JW12" s="200"/>
      <c r="JX12" s="200"/>
      <c r="JY12" s="200"/>
      <c r="JZ12" s="200"/>
      <c r="KA12" s="200"/>
      <c r="KB12" s="200"/>
      <c r="KC12" s="200"/>
      <c r="KD12" s="244"/>
    </row>
    <row r="13" spans="1:290">
      <c r="A13" s="190" t="s">
        <v>24</v>
      </c>
      <c r="B13" s="245"/>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c r="BH13" s="190"/>
      <c r="BI13" s="190"/>
      <c r="BJ13" s="190"/>
      <c r="BK13" s="190"/>
      <c r="BL13" s="190"/>
      <c r="BM13" s="190"/>
      <c r="BN13" s="190"/>
      <c r="BO13" s="190"/>
      <c r="BP13" s="190"/>
      <c r="BQ13" s="190"/>
      <c r="BR13" s="190"/>
      <c r="BS13" s="190"/>
      <c r="BT13" s="190"/>
      <c r="BU13" s="190"/>
      <c r="BV13" s="190"/>
      <c r="BW13" s="190"/>
      <c r="BX13" s="190"/>
      <c r="BY13" s="190"/>
      <c r="BZ13" s="190"/>
      <c r="CA13" s="190"/>
      <c r="CB13" s="190"/>
      <c r="CC13" s="190"/>
      <c r="CD13" s="190"/>
      <c r="CE13" s="190"/>
      <c r="CF13" s="190"/>
      <c r="CG13" s="190"/>
      <c r="CH13" s="190"/>
      <c r="CI13" s="190"/>
      <c r="CJ13" s="190"/>
      <c r="CK13" s="190"/>
      <c r="CL13" s="190"/>
      <c r="CM13" s="190"/>
      <c r="CN13" s="190"/>
      <c r="CO13" s="190"/>
      <c r="CP13" s="190"/>
      <c r="CQ13" s="190"/>
      <c r="CR13" s="190"/>
      <c r="CS13" s="190"/>
      <c r="CT13" s="190"/>
      <c r="CU13" s="190"/>
      <c r="CV13" s="190"/>
      <c r="CW13" s="190"/>
      <c r="CX13" s="190"/>
      <c r="CY13" s="190"/>
      <c r="CZ13" s="190"/>
      <c r="DA13" s="190"/>
      <c r="DB13" s="190"/>
      <c r="DC13" s="190"/>
      <c r="DD13" s="190"/>
      <c r="DE13" s="190"/>
      <c r="DF13" s="190"/>
      <c r="DG13" s="190"/>
      <c r="DH13" s="190"/>
      <c r="DI13" s="190"/>
      <c r="DJ13" s="190"/>
      <c r="DK13" s="190"/>
      <c r="DL13" s="190"/>
      <c r="DM13" s="190"/>
      <c r="DN13" s="190"/>
      <c r="DO13" s="190"/>
      <c r="DP13" s="190"/>
      <c r="DQ13" s="190"/>
      <c r="DR13" s="190"/>
      <c r="DS13" s="190"/>
      <c r="DT13" s="190"/>
      <c r="DU13" s="190"/>
      <c r="DV13" s="190"/>
      <c r="DW13" s="190"/>
      <c r="DX13" s="190"/>
      <c r="DY13" s="190"/>
      <c r="DZ13" s="190"/>
      <c r="EA13" s="190"/>
      <c r="EB13" s="190"/>
      <c r="EC13" s="190"/>
      <c r="ED13" s="190"/>
      <c r="EE13" s="190"/>
      <c r="EF13" s="190"/>
      <c r="EG13" s="190"/>
      <c r="EH13" s="190"/>
      <c r="EI13" s="190"/>
      <c r="EJ13" s="190"/>
      <c r="EK13" s="190"/>
      <c r="EL13" s="190"/>
      <c r="EM13" s="190"/>
      <c r="EN13" s="190"/>
      <c r="EO13" s="190"/>
      <c r="EP13" s="190"/>
      <c r="EQ13" s="190"/>
      <c r="ER13" s="190"/>
      <c r="ES13" s="190"/>
      <c r="ET13" s="190"/>
      <c r="EU13" s="190"/>
      <c r="EV13" s="190"/>
      <c r="EW13" s="190"/>
      <c r="EX13" s="190"/>
      <c r="EY13" s="190"/>
      <c r="EZ13" s="190"/>
      <c r="FA13" s="190"/>
      <c r="FB13" s="190"/>
      <c r="FC13" s="190"/>
      <c r="FD13" s="190"/>
      <c r="FE13" s="190"/>
      <c r="FF13" s="190"/>
      <c r="FG13" s="190"/>
      <c r="FH13" s="190"/>
      <c r="FI13" s="190"/>
      <c r="FJ13" s="190"/>
      <c r="FK13" s="190"/>
      <c r="FL13" s="190"/>
      <c r="FM13" s="190"/>
      <c r="FN13" s="190"/>
      <c r="FO13" s="190"/>
      <c r="FP13" s="190"/>
      <c r="FQ13" s="190"/>
      <c r="FR13" s="190"/>
      <c r="FS13" s="190"/>
      <c r="FT13" s="190"/>
      <c r="FU13" s="190"/>
      <c r="FV13" s="190"/>
      <c r="FW13" s="190"/>
      <c r="FX13" s="190"/>
      <c r="FY13" s="190"/>
      <c r="FZ13" s="190"/>
      <c r="GA13" s="190"/>
      <c r="GB13" s="190"/>
      <c r="GC13" s="190"/>
      <c r="GD13" s="190"/>
      <c r="GE13" s="190"/>
      <c r="GF13" s="190"/>
      <c r="GG13" s="190"/>
      <c r="GH13" s="190"/>
      <c r="GI13" s="190"/>
      <c r="GJ13" s="190"/>
      <c r="GK13" s="190"/>
      <c r="GL13" s="190"/>
      <c r="GM13" s="190"/>
      <c r="GN13" s="190"/>
      <c r="GO13" s="190"/>
      <c r="GP13" s="190"/>
      <c r="GQ13" s="190"/>
      <c r="GR13" s="190"/>
      <c r="GS13" s="190"/>
      <c r="GT13" s="190"/>
      <c r="GU13" s="190"/>
      <c r="GV13" s="190"/>
      <c r="GW13" s="190"/>
      <c r="GX13" s="190"/>
      <c r="GY13" s="190"/>
      <c r="GZ13" s="190"/>
      <c r="HA13" s="190"/>
      <c r="HB13" s="190"/>
      <c r="HC13" s="190"/>
      <c r="HD13" s="190"/>
      <c r="HE13" s="190"/>
      <c r="HF13" s="190"/>
      <c r="HG13" s="190"/>
      <c r="HH13" s="190"/>
      <c r="HI13" s="190"/>
      <c r="HJ13" s="190"/>
      <c r="HK13" s="190"/>
      <c r="HL13" s="190"/>
      <c r="HM13" s="190"/>
      <c r="HN13" s="190"/>
      <c r="HO13" s="190"/>
      <c r="HP13" s="190"/>
      <c r="HQ13" s="190"/>
      <c r="HR13" s="190"/>
      <c r="HS13" s="190"/>
      <c r="HT13" s="190"/>
      <c r="HU13" s="190"/>
      <c r="HV13" s="190"/>
      <c r="HW13" s="190"/>
      <c r="HX13" s="190"/>
      <c r="HY13" s="190"/>
      <c r="HZ13" s="190"/>
      <c r="IA13" s="190"/>
      <c r="IB13" s="190"/>
      <c r="IC13" s="190"/>
      <c r="ID13" s="190"/>
      <c r="IE13" s="190"/>
      <c r="IF13" s="190"/>
      <c r="IG13" s="190"/>
      <c r="IH13" s="190"/>
      <c r="II13" s="190"/>
      <c r="IJ13" s="190"/>
      <c r="IK13" s="190"/>
      <c r="IL13" s="190"/>
      <c r="IM13" s="190"/>
      <c r="IN13" s="190"/>
      <c r="IO13" s="190"/>
      <c r="IP13" s="190"/>
      <c r="IQ13" s="190"/>
      <c r="IR13" s="190"/>
      <c r="IS13" s="190"/>
      <c r="IT13" s="190"/>
      <c r="IU13" s="190"/>
      <c r="IV13" s="190"/>
      <c r="IW13" s="190"/>
      <c r="IX13" s="190"/>
      <c r="IY13" s="190"/>
      <c r="IZ13" s="190"/>
      <c r="JA13" s="190"/>
      <c r="JB13" s="190"/>
      <c r="JC13" s="190"/>
      <c r="JD13" s="190"/>
      <c r="JE13" s="190"/>
      <c r="JF13" s="190"/>
      <c r="JG13" s="190"/>
      <c r="JH13" s="190"/>
      <c r="JI13" s="190"/>
      <c r="JJ13" s="190"/>
      <c r="JK13" s="190"/>
      <c r="JL13" s="190"/>
      <c r="JM13" s="190"/>
      <c r="JN13" s="190"/>
      <c r="JO13" s="190"/>
      <c r="JP13" s="190"/>
      <c r="JQ13" s="190"/>
      <c r="JR13" s="190"/>
      <c r="JS13" s="190"/>
      <c r="JT13" s="190"/>
      <c r="JU13" s="190"/>
      <c r="JV13" s="190"/>
      <c r="JW13" s="190"/>
      <c r="JX13" s="190"/>
      <c r="JY13" s="190"/>
      <c r="JZ13" s="190"/>
      <c r="KA13" s="190"/>
      <c r="KB13" s="190"/>
      <c r="KC13" s="190"/>
      <c r="KD13" s="242"/>
    </row>
    <row r="14" spans="1:290" ht="30" customHeight="1">
      <c r="A14" s="191" t="s">
        <v>25</v>
      </c>
      <c r="B14" s="246" t="s">
        <v>18</v>
      </c>
      <c r="C14" s="200" t="s">
        <v>18</v>
      </c>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0"/>
      <c r="BP14" s="200"/>
      <c r="BQ14" s="200"/>
      <c r="BR14" s="200"/>
      <c r="BS14" s="200"/>
      <c r="BT14" s="200"/>
      <c r="BU14" s="200"/>
      <c r="BV14" s="200"/>
      <c r="BW14" s="200"/>
      <c r="BX14" s="200"/>
      <c r="BY14" s="200"/>
      <c r="BZ14" s="200"/>
      <c r="CA14" s="200"/>
      <c r="CB14" s="200"/>
      <c r="CC14" s="200"/>
      <c r="CD14" s="200"/>
      <c r="CE14" s="200"/>
      <c r="CF14" s="200"/>
      <c r="CG14" s="200"/>
      <c r="CH14" s="200"/>
      <c r="CI14" s="200"/>
      <c r="CJ14" s="200"/>
      <c r="CK14" s="200"/>
      <c r="CL14" s="200"/>
      <c r="CM14" s="200"/>
      <c r="CN14" s="200"/>
      <c r="CO14" s="200"/>
      <c r="CP14" s="200"/>
      <c r="CQ14" s="200"/>
      <c r="CR14" s="200"/>
      <c r="CS14" s="200"/>
      <c r="CT14" s="200"/>
      <c r="CU14" s="200"/>
      <c r="CV14" s="200"/>
      <c r="CW14" s="200"/>
      <c r="CX14" s="200"/>
      <c r="CY14" s="200"/>
      <c r="CZ14" s="200"/>
      <c r="DA14" s="200"/>
      <c r="DB14" s="200"/>
      <c r="DC14" s="200"/>
      <c r="DD14" s="200"/>
      <c r="DE14" s="200"/>
      <c r="DF14" s="200"/>
      <c r="DG14" s="200"/>
      <c r="DH14" s="200"/>
      <c r="DI14" s="200"/>
      <c r="DJ14" s="200"/>
      <c r="DK14" s="200"/>
      <c r="DL14" s="200"/>
      <c r="DM14" s="200"/>
      <c r="DN14" s="200"/>
      <c r="DO14" s="200"/>
      <c r="DP14" s="200"/>
      <c r="DQ14" s="200"/>
      <c r="DR14" s="200"/>
      <c r="DS14" s="200"/>
      <c r="DT14" s="200"/>
      <c r="DU14" s="200"/>
      <c r="DV14" s="200"/>
      <c r="DW14" s="200"/>
      <c r="DX14" s="200"/>
      <c r="DY14" s="200"/>
      <c r="DZ14" s="200"/>
      <c r="EA14" s="200"/>
      <c r="EB14" s="200"/>
      <c r="EC14" s="200"/>
      <c r="ED14" s="200"/>
      <c r="EE14" s="200"/>
      <c r="EF14" s="200"/>
      <c r="EG14" s="200"/>
      <c r="EH14" s="200"/>
      <c r="EI14" s="200"/>
      <c r="EJ14" s="200"/>
      <c r="EK14" s="200"/>
      <c r="EL14" s="200"/>
      <c r="EM14" s="200"/>
      <c r="EN14" s="200"/>
      <c r="EO14" s="200"/>
      <c r="EP14" s="200"/>
      <c r="EQ14" s="200"/>
      <c r="ER14" s="200"/>
      <c r="ES14" s="200"/>
      <c r="ET14" s="200"/>
      <c r="EU14" s="200"/>
      <c r="EV14" s="200"/>
      <c r="EW14" s="200"/>
      <c r="EX14" s="200"/>
      <c r="EY14" s="200"/>
      <c r="EZ14" s="200"/>
      <c r="FA14" s="200"/>
      <c r="FB14" s="200"/>
      <c r="FC14" s="200"/>
      <c r="FD14" s="200"/>
      <c r="FE14" s="200"/>
      <c r="FF14" s="200"/>
      <c r="FG14" s="200"/>
      <c r="FH14" s="200"/>
      <c r="FI14" s="200"/>
      <c r="FJ14" s="200"/>
      <c r="FK14" s="200"/>
      <c r="FL14" s="200"/>
      <c r="FM14" s="200"/>
      <c r="FN14" s="200"/>
      <c r="FO14" s="200"/>
      <c r="FP14" s="200"/>
      <c r="FQ14" s="200"/>
      <c r="FR14" s="200"/>
      <c r="FS14" s="200"/>
      <c r="FT14" s="200"/>
      <c r="FU14" s="200"/>
      <c r="FV14" s="200"/>
      <c r="FW14" s="200"/>
      <c r="FX14" s="200"/>
      <c r="FY14" s="200"/>
      <c r="FZ14" s="200"/>
      <c r="GA14" s="200"/>
      <c r="GB14" s="200"/>
      <c r="GC14" s="200"/>
      <c r="GD14" s="200"/>
      <c r="GE14" s="200"/>
      <c r="GF14" s="200"/>
      <c r="GG14" s="200"/>
      <c r="GH14" s="200"/>
      <c r="GI14" s="200"/>
      <c r="GJ14" s="200"/>
      <c r="GK14" s="200"/>
      <c r="GL14" s="200"/>
      <c r="GM14" s="200"/>
      <c r="GN14" s="200"/>
      <c r="GO14" s="200"/>
      <c r="GP14" s="200"/>
      <c r="GQ14" s="200"/>
      <c r="GR14" s="200"/>
      <c r="GS14" s="200"/>
      <c r="GT14" s="200"/>
      <c r="GU14" s="200"/>
      <c r="GV14" s="200"/>
      <c r="GW14" s="200"/>
      <c r="GX14" s="200"/>
      <c r="GY14" s="200"/>
      <c r="GZ14" s="200"/>
      <c r="HA14" s="200"/>
      <c r="HB14" s="200"/>
      <c r="HC14" s="200"/>
      <c r="HD14" s="200"/>
      <c r="HE14" s="200"/>
      <c r="HF14" s="200"/>
      <c r="HG14" s="200"/>
      <c r="HH14" s="200"/>
      <c r="HI14" s="200"/>
      <c r="HJ14" s="200"/>
      <c r="HK14" s="200"/>
      <c r="HL14" s="200"/>
      <c r="HM14" s="200"/>
      <c r="HN14" s="200"/>
      <c r="HO14" s="200"/>
      <c r="HP14" s="200"/>
      <c r="HQ14" s="200"/>
      <c r="HR14" s="200"/>
      <c r="HS14" s="200"/>
      <c r="HT14" s="200"/>
      <c r="HU14" s="200"/>
      <c r="HV14" s="200"/>
      <c r="HW14" s="200"/>
      <c r="HX14" s="200"/>
      <c r="HY14" s="200"/>
      <c r="HZ14" s="200"/>
      <c r="IA14" s="200"/>
      <c r="IB14" s="200"/>
      <c r="IC14" s="200"/>
      <c r="ID14" s="200"/>
      <c r="IE14" s="200"/>
      <c r="IF14" s="200"/>
      <c r="IG14" s="200"/>
      <c r="IH14" s="200"/>
      <c r="II14" s="200"/>
      <c r="IJ14" s="200"/>
      <c r="IK14" s="200"/>
      <c r="IL14" s="200"/>
      <c r="IM14" s="200"/>
      <c r="IN14" s="200"/>
      <c r="IO14" s="200"/>
      <c r="IP14" s="200"/>
      <c r="IQ14" s="200"/>
      <c r="IR14" s="200"/>
      <c r="IS14" s="200"/>
      <c r="IT14" s="200"/>
      <c r="IU14" s="200"/>
      <c r="IV14" s="200"/>
      <c r="IW14" s="200"/>
      <c r="IX14" s="200"/>
      <c r="IY14" s="200"/>
      <c r="IZ14" s="200"/>
      <c r="JA14" s="200"/>
      <c r="JB14" s="200"/>
      <c r="JC14" s="200"/>
      <c r="JD14" s="200"/>
      <c r="JE14" s="200"/>
      <c r="JF14" s="200"/>
      <c r="JG14" s="200"/>
      <c r="JH14" s="200"/>
      <c r="JI14" s="200"/>
      <c r="JJ14" s="200"/>
      <c r="JK14" s="200"/>
      <c r="JL14" s="200"/>
      <c r="JM14" s="200"/>
      <c r="JN14" s="200"/>
      <c r="JO14" s="200"/>
      <c r="JP14" s="200"/>
      <c r="JQ14" s="200"/>
      <c r="JR14" s="200"/>
      <c r="JS14" s="200"/>
      <c r="JT14" s="200"/>
      <c r="JU14" s="200"/>
      <c r="JV14" s="200"/>
      <c r="JW14" s="200"/>
      <c r="JX14" s="200"/>
      <c r="JY14" s="200"/>
      <c r="JZ14" s="200"/>
      <c r="KA14" s="200"/>
      <c r="KB14" s="200"/>
      <c r="KC14" s="200"/>
      <c r="KD14" s="243" t="s">
        <v>26</v>
      </c>
    </row>
    <row r="15" spans="1:290" ht="30" customHeight="1">
      <c r="A15" s="191" t="s">
        <v>27</v>
      </c>
      <c r="B15" s="197" t="s">
        <v>18</v>
      </c>
      <c r="C15" s="200" t="s">
        <v>18</v>
      </c>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200"/>
      <c r="BI15" s="200"/>
      <c r="BJ15" s="200"/>
      <c r="BK15" s="200"/>
      <c r="BL15" s="200"/>
      <c r="BM15" s="200"/>
      <c r="BN15" s="200"/>
      <c r="BO15" s="200"/>
      <c r="BP15" s="200"/>
      <c r="BQ15" s="200"/>
      <c r="BR15" s="200"/>
      <c r="BS15" s="200"/>
      <c r="BT15" s="200"/>
      <c r="BU15" s="200"/>
      <c r="BV15" s="200"/>
      <c r="BW15" s="200"/>
      <c r="BX15" s="200"/>
      <c r="BY15" s="200"/>
      <c r="BZ15" s="200"/>
      <c r="CA15" s="200"/>
      <c r="CB15" s="200"/>
      <c r="CC15" s="200"/>
      <c r="CD15" s="200"/>
      <c r="CE15" s="200"/>
      <c r="CF15" s="200"/>
      <c r="CG15" s="200"/>
      <c r="CH15" s="200"/>
      <c r="CI15" s="200"/>
      <c r="CJ15" s="200"/>
      <c r="CK15" s="200"/>
      <c r="CL15" s="200"/>
      <c r="CM15" s="200"/>
      <c r="CN15" s="200"/>
      <c r="CO15" s="200"/>
      <c r="CP15" s="200"/>
      <c r="CQ15" s="200"/>
      <c r="CR15" s="200"/>
      <c r="CS15" s="200"/>
      <c r="CT15" s="200"/>
      <c r="CU15" s="200"/>
      <c r="CV15" s="200"/>
      <c r="CW15" s="200"/>
      <c r="CX15" s="200"/>
      <c r="CY15" s="200"/>
      <c r="CZ15" s="200"/>
      <c r="DA15" s="200"/>
      <c r="DB15" s="200"/>
      <c r="DC15" s="200"/>
      <c r="DD15" s="200"/>
      <c r="DE15" s="200"/>
      <c r="DF15" s="200"/>
      <c r="DG15" s="200"/>
      <c r="DH15" s="200"/>
      <c r="DI15" s="200"/>
      <c r="DJ15" s="200"/>
      <c r="DK15" s="200"/>
      <c r="DL15" s="200"/>
      <c r="DM15" s="200"/>
      <c r="DN15" s="200"/>
      <c r="DO15" s="200"/>
      <c r="DP15" s="200"/>
      <c r="DQ15" s="200"/>
      <c r="DR15" s="200"/>
      <c r="DS15" s="200"/>
      <c r="DT15" s="200"/>
      <c r="DU15" s="200"/>
      <c r="DV15" s="200"/>
      <c r="DW15" s="200"/>
      <c r="DX15" s="200"/>
      <c r="DY15" s="200"/>
      <c r="DZ15" s="200"/>
      <c r="EA15" s="200"/>
      <c r="EB15" s="200"/>
      <c r="EC15" s="200"/>
      <c r="ED15" s="200"/>
      <c r="EE15" s="200"/>
      <c r="EF15" s="200"/>
      <c r="EG15" s="200"/>
      <c r="EH15" s="200"/>
      <c r="EI15" s="200"/>
      <c r="EJ15" s="200"/>
      <c r="EK15" s="200"/>
      <c r="EL15" s="200"/>
      <c r="EM15" s="200"/>
      <c r="EN15" s="200"/>
      <c r="EO15" s="200"/>
      <c r="EP15" s="200"/>
      <c r="EQ15" s="200"/>
      <c r="ER15" s="200"/>
      <c r="ES15" s="200"/>
      <c r="ET15" s="200"/>
      <c r="EU15" s="200"/>
      <c r="EV15" s="200"/>
      <c r="EW15" s="200"/>
      <c r="EX15" s="200"/>
      <c r="EY15" s="200"/>
      <c r="EZ15" s="200"/>
      <c r="FA15" s="200"/>
      <c r="FB15" s="200"/>
      <c r="FC15" s="200"/>
      <c r="FD15" s="200"/>
      <c r="FE15" s="200"/>
      <c r="FF15" s="200"/>
      <c r="FG15" s="200"/>
      <c r="FH15" s="200"/>
      <c r="FI15" s="200"/>
      <c r="FJ15" s="200"/>
      <c r="FK15" s="200"/>
      <c r="FL15" s="200"/>
      <c r="FM15" s="200"/>
      <c r="FN15" s="200"/>
      <c r="FO15" s="200"/>
      <c r="FP15" s="200"/>
      <c r="FQ15" s="200"/>
      <c r="FR15" s="200"/>
      <c r="FS15" s="200"/>
      <c r="FT15" s="200"/>
      <c r="FU15" s="200"/>
      <c r="FV15" s="200"/>
      <c r="FW15" s="200"/>
      <c r="FX15" s="200"/>
      <c r="FY15" s="200"/>
      <c r="FZ15" s="200"/>
      <c r="GA15" s="200"/>
      <c r="GB15" s="200"/>
      <c r="GC15" s="200"/>
      <c r="GD15" s="200"/>
      <c r="GE15" s="200"/>
      <c r="GF15" s="200"/>
      <c r="GG15" s="200"/>
      <c r="GH15" s="200"/>
      <c r="GI15" s="200"/>
      <c r="GJ15" s="200"/>
      <c r="GK15" s="200"/>
      <c r="GL15" s="200"/>
      <c r="GM15" s="200"/>
      <c r="GN15" s="200"/>
      <c r="GO15" s="200"/>
      <c r="GP15" s="200"/>
      <c r="GQ15" s="200"/>
      <c r="GR15" s="200"/>
      <c r="GS15" s="200"/>
      <c r="GT15" s="200"/>
      <c r="GU15" s="200"/>
      <c r="GV15" s="200"/>
      <c r="GW15" s="200"/>
      <c r="GX15" s="200"/>
      <c r="GY15" s="200"/>
      <c r="GZ15" s="200"/>
      <c r="HA15" s="200"/>
      <c r="HB15" s="200"/>
      <c r="HC15" s="200"/>
      <c r="HD15" s="200"/>
      <c r="HE15" s="200"/>
      <c r="HF15" s="200"/>
      <c r="HG15" s="200"/>
      <c r="HH15" s="200"/>
      <c r="HI15" s="200"/>
      <c r="HJ15" s="200"/>
      <c r="HK15" s="200"/>
      <c r="HL15" s="200"/>
      <c r="HM15" s="200"/>
      <c r="HN15" s="200"/>
      <c r="HO15" s="200"/>
      <c r="HP15" s="200"/>
      <c r="HQ15" s="200"/>
      <c r="HR15" s="200"/>
      <c r="HS15" s="200"/>
      <c r="HT15" s="200"/>
      <c r="HU15" s="200"/>
      <c r="HV15" s="200"/>
      <c r="HW15" s="200"/>
      <c r="HX15" s="200"/>
      <c r="HY15" s="200"/>
      <c r="HZ15" s="200"/>
      <c r="IA15" s="200"/>
      <c r="IB15" s="200"/>
      <c r="IC15" s="200"/>
      <c r="ID15" s="200"/>
      <c r="IE15" s="200"/>
      <c r="IF15" s="200"/>
      <c r="IG15" s="200"/>
      <c r="IH15" s="200"/>
      <c r="II15" s="200"/>
      <c r="IJ15" s="200"/>
      <c r="IK15" s="200"/>
      <c r="IL15" s="200"/>
      <c r="IM15" s="200"/>
      <c r="IN15" s="200"/>
      <c r="IO15" s="200"/>
      <c r="IP15" s="200"/>
      <c r="IQ15" s="200"/>
      <c r="IR15" s="200"/>
      <c r="IS15" s="200"/>
      <c r="IT15" s="200"/>
      <c r="IU15" s="200"/>
      <c r="IV15" s="200"/>
      <c r="IW15" s="200"/>
      <c r="IX15" s="200"/>
      <c r="IY15" s="200"/>
      <c r="IZ15" s="200"/>
      <c r="JA15" s="200"/>
      <c r="JB15" s="200"/>
      <c r="JC15" s="200"/>
      <c r="JD15" s="200"/>
      <c r="JE15" s="200"/>
      <c r="JF15" s="200"/>
      <c r="JG15" s="200"/>
      <c r="JH15" s="200"/>
      <c r="JI15" s="200"/>
      <c r="JJ15" s="200"/>
      <c r="JK15" s="200"/>
      <c r="JL15" s="200"/>
      <c r="JM15" s="200"/>
      <c r="JN15" s="200"/>
      <c r="JO15" s="200"/>
      <c r="JP15" s="200"/>
      <c r="JQ15" s="200"/>
      <c r="JR15" s="200"/>
      <c r="JS15" s="200"/>
      <c r="JT15" s="200"/>
      <c r="JU15" s="200"/>
      <c r="JV15" s="200"/>
      <c r="JW15" s="200"/>
      <c r="JX15" s="200"/>
      <c r="JY15" s="200"/>
      <c r="JZ15" s="200"/>
      <c r="KA15" s="200"/>
      <c r="KB15" s="200"/>
      <c r="KC15" s="200"/>
      <c r="KD15" s="243" t="s">
        <v>26</v>
      </c>
    </row>
    <row r="16" spans="1:290">
      <c r="A16" s="190" t="s">
        <v>28</v>
      </c>
      <c r="B16" s="245"/>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90"/>
      <c r="BR16" s="190"/>
      <c r="BS16" s="190"/>
      <c r="BT16" s="190"/>
      <c r="BU16" s="190"/>
      <c r="BV16" s="190"/>
      <c r="BW16" s="190"/>
      <c r="BX16" s="190"/>
      <c r="BY16" s="190"/>
      <c r="BZ16" s="190"/>
      <c r="CA16" s="190"/>
      <c r="CB16" s="190"/>
      <c r="CC16" s="190"/>
      <c r="CD16" s="190"/>
      <c r="CE16" s="190"/>
      <c r="CF16" s="190"/>
      <c r="CG16" s="190"/>
      <c r="CH16" s="190"/>
      <c r="CI16" s="190"/>
      <c r="CJ16" s="190"/>
      <c r="CK16" s="190"/>
      <c r="CL16" s="190"/>
      <c r="CM16" s="190"/>
      <c r="CN16" s="190"/>
      <c r="CO16" s="190"/>
      <c r="CP16" s="190"/>
      <c r="CQ16" s="190"/>
      <c r="CR16" s="190"/>
      <c r="CS16" s="190"/>
      <c r="CT16" s="190"/>
      <c r="CU16" s="190"/>
      <c r="CV16" s="190"/>
      <c r="CW16" s="190"/>
      <c r="CX16" s="190"/>
      <c r="CY16" s="190"/>
      <c r="CZ16" s="190"/>
      <c r="DA16" s="190"/>
      <c r="DB16" s="190"/>
      <c r="DC16" s="190"/>
      <c r="DD16" s="190"/>
      <c r="DE16" s="190"/>
      <c r="DF16" s="190"/>
      <c r="DG16" s="190"/>
      <c r="DH16" s="190"/>
      <c r="DI16" s="190"/>
      <c r="DJ16" s="190"/>
      <c r="DK16" s="190"/>
      <c r="DL16" s="190"/>
      <c r="DM16" s="190"/>
      <c r="DN16" s="190"/>
      <c r="DO16" s="190"/>
      <c r="DP16" s="190"/>
      <c r="DQ16" s="190"/>
      <c r="DR16" s="190"/>
      <c r="DS16" s="190"/>
      <c r="DT16" s="190"/>
      <c r="DU16" s="190"/>
      <c r="DV16" s="190"/>
      <c r="DW16" s="190"/>
      <c r="DX16" s="190"/>
      <c r="DY16" s="190"/>
      <c r="DZ16" s="190"/>
      <c r="EA16" s="190"/>
      <c r="EB16" s="190"/>
      <c r="EC16" s="190"/>
      <c r="ED16" s="190"/>
      <c r="EE16" s="190"/>
      <c r="EF16" s="190"/>
      <c r="EG16" s="190"/>
      <c r="EH16" s="190"/>
      <c r="EI16" s="190"/>
      <c r="EJ16" s="190"/>
      <c r="EK16" s="190"/>
      <c r="EL16" s="190"/>
      <c r="EM16" s="190"/>
      <c r="EN16" s="190"/>
      <c r="EO16" s="190"/>
      <c r="EP16" s="190"/>
      <c r="EQ16" s="190"/>
      <c r="ER16" s="190"/>
      <c r="ES16" s="190"/>
      <c r="ET16" s="190"/>
      <c r="EU16" s="190"/>
      <c r="EV16" s="190"/>
      <c r="EW16" s="190"/>
      <c r="EX16" s="190"/>
      <c r="EY16" s="190"/>
      <c r="EZ16" s="190"/>
      <c r="FA16" s="190"/>
      <c r="FB16" s="190"/>
      <c r="FC16" s="190"/>
      <c r="FD16" s="190"/>
      <c r="FE16" s="190"/>
      <c r="FF16" s="190"/>
      <c r="FG16" s="190"/>
      <c r="FH16" s="190"/>
      <c r="FI16" s="190"/>
      <c r="FJ16" s="190"/>
      <c r="FK16" s="190"/>
      <c r="FL16" s="190"/>
      <c r="FM16" s="190"/>
      <c r="FN16" s="190"/>
      <c r="FO16" s="190"/>
      <c r="FP16" s="190"/>
      <c r="FQ16" s="190"/>
      <c r="FR16" s="190"/>
      <c r="FS16" s="190"/>
      <c r="FT16" s="190"/>
      <c r="FU16" s="190"/>
      <c r="FV16" s="190"/>
      <c r="FW16" s="190"/>
      <c r="FX16" s="190"/>
      <c r="FY16" s="190"/>
      <c r="FZ16" s="190"/>
      <c r="GA16" s="190"/>
      <c r="GB16" s="190"/>
      <c r="GC16" s="190"/>
      <c r="GD16" s="190"/>
      <c r="GE16" s="190"/>
      <c r="GF16" s="190"/>
      <c r="GG16" s="190"/>
      <c r="GH16" s="190"/>
      <c r="GI16" s="190"/>
      <c r="GJ16" s="190"/>
      <c r="GK16" s="190"/>
      <c r="GL16" s="190"/>
      <c r="GM16" s="190"/>
      <c r="GN16" s="190"/>
      <c r="GO16" s="190"/>
      <c r="GP16" s="190"/>
      <c r="GQ16" s="190"/>
      <c r="GR16" s="190"/>
      <c r="GS16" s="190"/>
      <c r="GT16" s="190"/>
      <c r="GU16" s="190"/>
      <c r="GV16" s="190"/>
      <c r="GW16" s="190"/>
      <c r="GX16" s="190"/>
      <c r="GY16" s="190"/>
      <c r="GZ16" s="190"/>
      <c r="HA16" s="190"/>
      <c r="HB16" s="190"/>
      <c r="HC16" s="190"/>
      <c r="HD16" s="190"/>
      <c r="HE16" s="190"/>
      <c r="HF16" s="190"/>
      <c r="HG16" s="190"/>
      <c r="HH16" s="190"/>
      <c r="HI16" s="190"/>
      <c r="HJ16" s="190"/>
      <c r="HK16" s="190"/>
      <c r="HL16" s="190"/>
      <c r="HM16" s="190"/>
      <c r="HN16" s="190"/>
      <c r="HO16" s="190"/>
      <c r="HP16" s="190"/>
      <c r="HQ16" s="190"/>
      <c r="HR16" s="190"/>
      <c r="HS16" s="190"/>
      <c r="HT16" s="190"/>
      <c r="HU16" s="190"/>
      <c r="HV16" s="190"/>
      <c r="HW16" s="190"/>
      <c r="HX16" s="190"/>
      <c r="HY16" s="190"/>
      <c r="HZ16" s="190"/>
      <c r="IA16" s="190"/>
      <c r="IB16" s="190"/>
      <c r="IC16" s="190"/>
      <c r="ID16" s="190"/>
      <c r="IE16" s="190"/>
      <c r="IF16" s="190"/>
      <c r="IG16" s="190"/>
      <c r="IH16" s="190"/>
      <c r="II16" s="190"/>
      <c r="IJ16" s="190"/>
      <c r="IK16" s="190"/>
      <c r="IL16" s="190"/>
      <c r="IM16" s="190"/>
      <c r="IN16" s="190"/>
      <c r="IO16" s="190"/>
      <c r="IP16" s="190"/>
      <c r="IQ16" s="190"/>
      <c r="IR16" s="190"/>
      <c r="IS16" s="190"/>
      <c r="IT16" s="190"/>
      <c r="IU16" s="190"/>
      <c r="IV16" s="190"/>
      <c r="IW16" s="190"/>
      <c r="IX16" s="190"/>
      <c r="IY16" s="190"/>
      <c r="IZ16" s="190"/>
      <c r="JA16" s="190"/>
      <c r="JB16" s="190"/>
      <c r="JC16" s="190"/>
      <c r="JD16" s="190"/>
      <c r="JE16" s="190"/>
      <c r="JF16" s="190"/>
      <c r="JG16" s="190"/>
      <c r="JH16" s="190"/>
      <c r="JI16" s="190"/>
      <c r="JJ16" s="190"/>
      <c r="JK16" s="190"/>
      <c r="JL16" s="190"/>
      <c r="JM16" s="190"/>
      <c r="JN16" s="190"/>
      <c r="JO16" s="190"/>
      <c r="JP16" s="190"/>
      <c r="JQ16" s="190"/>
      <c r="JR16" s="190"/>
      <c r="JS16" s="190"/>
      <c r="JT16" s="190"/>
      <c r="JU16" s="190"/>
      <c r="JV16" s="190"/>
      <c r="JW16" s="190"/>
      <c r="JX16" s="190"/>
      <c r="JY16" s="190"/>
      <c r="JZ16" s="190"/>
      <c r="KA16" s="190"/>
      <c r="KB16" s="190"/>
      <c r="KC16" s="190"/>
      <c r="KD16" s="247"/>
    </row>
    <row r="17" spans="1:290">
      <c r="A17" s="202" t="s">
        <v>29</v>
      </c>
      <c r="B17" s="195" t="s">
        <v>18</v>
      </c>
      <c r="C17" s="191" t="s">
        <v>18</v>
      </c>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1"/>
      <c r="BY17" s="191"/>
      <c r="BZ17" s="191"/>
      <c r="CA17" s="191"/>
      <c r="CB17" s="191"/>
      <c r="CC17" s="191"/>
      <c r="CD17" s="191"/>
      <c r="CE17" s="191"/>
      <c r="CF17" s="191"/>
      <c r="CG17" s="191"/>
      <c r="CH17" s="191"/>
      <c r="CI17" s="191"/>
      <c r="CJ17" s="191"/>
      <c r="CK17" s="191"/>
      <c r="CL17" s="191"/>
      <c r="CM17" s="191"/>
      <c r="CN17" s="191"/>
      <c r="CO17" s="191"/>
      <c r="CP17" s="191"/>
      <c r="CQ17" s="191"/>
      <c r="CR17" s="191"/>
      <c r="CS17" s="191"/>
      <c r="CT17" s="191"/>
      <c r="CU17" s="191"/>
      <c r="CV17" s="191"/>
      <c r="CW17" s="191"/>
      <c r="CX17" s="191"/>
      <c r="CY17" s="191"/>
      <c r="CZ17" s="191"/>
      <c r="DA17" s="191"/>
      <c r="DB17" s="191"/>
      <c r="DC17" s="191"/>
      <c r="DD17" s="191"/>
      <c r="DE17" s="191"/>
      <c r="DF17" s="191"/>
      <c r="DG17" s="191"/>
      <c r="DH17" s="191"/>
      <c r="DI17" s="191"/>
      <c r="DJ17" s="191"/>
      <c r="DK17" s="191"/>
      <c r="DL17" s="191"/>
      <c r="DM17" s="191"/>
      <c r="DN17" s="191"/>
      <c r="DO17" s="191"/>
      <c r="DP17" s="191"/>
      <c r="DQ17" s="191"/>
      <c r="DR17" s="191"/>
      <c r="DS17" s="191"/>
      <c r="DT17" s="191"/>
      <c r="DU17" s="191"/>
      <c r="DV17" s="191"/>
      <c r="DW17" s="191"/>
      <c r="DX17" s="191"/>
      <c r="DY17" s="191"/>
      <c r="DZ17" s="191"/>
      <c r="EA17" s="191"/>
      <c r="EB17" s="191"/>
      <c r="EC17" s="191"/>
      <c r="ED17" s="191"/>
      <c r="EE17" s="191"/>
      <c r="EF17" s="191"/>
      <c r="EG17" s="191"/>
      <c r="EH17" s="191"/>
      <c r="EI17" s="191"/>
      <c r="EJ17" s="191"/>
      <c r="EK17" s="191"/>
      <c r="EL17" s="191"/>
      <c r="EM17" s="191"/>
      <c r="EN17" s="191"/>
      <c r="EO17" s="191"/>
      <c r="EP17" s="191"/>
      <c r="EQ17" s="191"/>
      <c r="ER17" s="191"/>
      <c r="ES17" s="191"/>
      <c r="ET17" s="191"/>
      <c r="EU17" s="191"/>
      <c r="EV17" s="191"/>
      <c r="EW17" s="191"/>
      <c r="EX17" s="191"/>
      <c r="EY17" s="191"/>
      <c r="EZ17" s="191"/>
      <c r="FA17" s="191"/>
      <c r="FB17" s="191"/>
      <c r="FC17" s="191"/>
      <c r="FD17" s="191"/>
      <c r="FE17" s="191"/>
      <c r="FF17" s="191"/>
      <c r="FG17" s="191"/>
      <c r="FH17" s="191"/>
      <c r="FI17" s="191"/>
      <c r="FJ17" s="191"/>
      <c r="FK17" s="191"/>
      <c r="FL17" s="191"/>
      <c r="FM17" s="191"/>
      <c r="FN17" s="191"/>
      <c r="FO17" s="191"/>
      <c r="FP17" s="191"/>
      <c r="FQ17" s="191"/>
      <c r="FR17" s="191"/>
      <c r="FS17" s="191"/>
      <c r="FT17" s="191"/>
      <c r="FU17" s="191"/>
      <c r="FV17" s="191"/>
      <c r="FW17" s="191"/>
      <c r="FX17" s="191"/>
      <c r="FY17" s="191"/>
      <c r="FZ17" s="191"/>
      <c r="GA17" s="191"/>
      <c r="GB17" s="191"/>
      <c r="GC17" s="191"/>
      <c r="GD17" s="191"/>
      <c r="GE17" s="191"/>
      <c r="GF17" s="191"/>
      <c r="GG17" s="191"/>
      <c r="GH17" s="191"/>
      <c r="GI17" s="191"/>
      <c r="GJ17" s="191"/>
      <c r="GK17" s="191"/>
      <c r="GL17" s="191"/>
      <c r="GM17" s="191"/>
      <c r="GN17" s="191"/>
      <c r="GO17" s="191"/>
      <c r="GP17" s="191"/>
      <c r="GQ17" s="191"/>
      <c r="GR17" s="191"/>
      <c r="GS17" s="191"/>
      <c r="GT17" s="191"/>
      <c r="GU17" s="191"/>
      <c r="GV17" s="191"/>
      <c r="GW17" s="191"/>
      <c r="GX17" s="191"/>
      <c r="GY17" s="191"/>
      <c r="GZ17" s="191"/>
      <c r="HA17" s="191"/>
      <c r="HB17" s="191"/>
      <c r="HC17" s="191"/>
      <c r="HD17" s="191"/>
      <c r="HE17" s="191"/>
      <c r="HF17" s="191"/>
      <c r="HG17" s="191"/>
      <c r="HH17" s="191"/>
      <c r="HI17" s="191"/>
      <c r="HJ17" s="191"/>
      <c r="HK17" s="191"/>
      <c r="HL17" s="191"/>
      <c r="HM17" s="191"/>
      <c r="HN17" s="191"/>
      <c r="HO17" s="191"/>
      <c r="HP17" s="191"/>
      <c r="HQ17" s="191"/>
      <c r="HR17" s="191"/>
      <c r="HS17" s="191"/>
      <c r="HT17" s="191"/>
      <c r="HU17" s="191"/>
      <c r="HV17" s="191"/>
      <c r="HW17" s="191"/>
      <c r="HX17" s="191"/>
      <c r="HY17" s="191"/>
      <c r="HZ17" s="191"/>
      <c r="IA17" s="191"/>
      <c r="IB17" s="191"/>
      <c r="IC17" s="191"/>
      <c r="ID17" s="191"/>
      <c r="IE17" s="191"/>
      <c r="IF17" s="191"/>
      <c r="IG17" s="191"/>
      <c r="IH17" s="191"/>
      <c r="II17" s="191"/>
      <c r="IJ17" s="191"/>
      <c r="IK17" s="191"/>
      <c r="IL17" s="191"/>
      <c r="IM17" s="191"/>
      <c r="IN17" s="191"/>
      <c r="IO17" s="191"/>
      <c r="IP17" s="191"/>
      <c r="IQ17" s="191"/>
      <c r="IR17" s="191"/>
      <c r="IS17" s="191"/>
      <c r="IT17" s="191"/>
      <c r="IU17" s="191"/>
      <c r="IV17" s="191"/>
      <c r="IW17" s="191"/>
      <c r="IX17" s="191"/>
      <c r="IY17" s="191"/>
      <c r="IZ17" s="191"/>
      <c r="JA17" s="191"/>
      <c r="JB17" s="191"/>
      <c r="JC17" s="191"/>
      <c r="JD17" s="191"/>
      <c r="JE17" s="191"/>
      <c r="JF17" s="191"/>
      <c r="JG17" s="191"/>
      <c r="JH17" s="191"/>
      <c r="JI17" s="191"/>
      <c r="JJ17" s="191"/>
      <c r="JK17" s="191"/>
      <c r="JL17" s="191"/>
      <c r="JM17" s="191"/>
      <c r="JN17" s="191"/>
      <c r="JO17" s="191"/>
      <c r="JP17" s="191"/>
      <c r="JQ17" s="191"/>
      <c r="JR17" s="191"/>
      <c r="JS17" s="191"/>
      <c r="JT17" s="191"/>
      <c r="JU17" s="191"/>
      <c r="JV17" s="191"/>
      <c r="JW17" s="191"/>
      <c r="JX17" s="191"/>
      <c r="JY17" s="191"/>
      <c r="JZ17" s="191"/>
      <c r="KA17" s="191"/>
      <c r="KB17" s="191"/>
      <c r="KC17" s="191"/>
      <c r="KD17" s="248" t="s">
        <v>30</v>
      </c>
    </row>
    <row r="18" spans="1:290">
      <c r="A18" s="202" t="s">
        <v>31</v>
      </c>
      <c r="B18" s="197" t="s">
        <v>32</v>
      </c>
      <c r="C18" s="200">
        <v>216087.77479193197</v>
      </c>
      <c r="D18" s="200">
        <v>210863.9542313728</v>
      </c>
      <c r="E18" s="200">
        <v>213737.18312151672</v>
      </c>
      <c r="F18" s="200">
        <v>213996.21243428282</v>
      </c>
      <c r="G18" s="200">
        <v>214249.03725050655</v>
      </c>
      <c r="H18" s="200">
        <v>215180.34862622642</v>
      </c>
      <c r="I18" s="200">
        <v>222042.63656098454</v>
      </c>
      <c r="J18" s="200">
        <v>226443.71102584322</v>
      </c>
      <c r="K18" s="200">
        <v>230153.37030988853</v>
      </c>
      <c r="L18" s="200">
        <v>230083.23484185495</v>
      </c>
      <c r="M18" s="200">
        <v>228532.78229119041</v>
      </c>
      <c r="N18" s="200">
        <v>232611.2287955705</v>
      </c>
      <c r="O18" s="200">
        <v>243795.07440888023</v>
      </c>
      <c r="P18" s="200">
        <v>242791.45458066504</v>
      </c>
      <c r="Q18" s="200">
        <v>247047.78086348996</v>
      </c>
      <c r="R18" s="200">
        <v>245616.19706657121</v>
      </c>
      <c r="S18" s="200">
        <v>243251.79075386887</v>
      </c>
      <c r="T18" s="200">
        <v>241311.41943045094</v>
      </c>
      <c r="U18" s="200">
        <v>246284.2057100645</v>
      </c>
      <c r="V18" s="200">
        <v>255631.4317253544</v>
      </c>
      <c r="W18" s="200">
        <v>258058.03197029734</v>
      </c>
      <c r="X18" s="200">
        <v>257499.12194080272</v>
      </c>
      <c r="Y18" s="200">
        <v>259405.57376924215</v>
      </c>
      <c r="Z18" s="200">
        <v>259145.3373855711</v>
      </c>
      <c r="AA18" s="200">
        <v>268141.6909431892</v>
      </c>
      <c r="AB18" s="200">
        <v>268913.75504197134</v>
      </c>
      <c r="AC18" s="200">
        <v>269665.737247632</v>
      </c>
      <c r="AD18" s="200">
        <v>270582.26537318516</v>
      </c>
      <c r="AE18" s="200">
        <v>271130.59929908474</v>
      </c>
      <c r="AF18" s="200">
        <v>272053.4458345389</v>
      </c>
      <c r="AG18" s="200">
        <v>278047.81944885786</v>
      </c>
      <c r="AH18" s="200">
        <v>285297.50210908829</v>
      </c>
      <c r="AI18" s="200">
        <v>284740.58200065378</v>
      </c>
      <c r="AJ18" s="200">
        <v>284381.66985309415</v>
      </c>
      <c r="AK18" s="200">
        <v>284365.33129924606</v>
      </c>
      <c r="AL18" s="200">
        <v>285148.03457786964</v>
      </c>
      <c r="AM18" s="200">
        <v>292291.67075571488</v>
      </c>
      <c r="AN18" s="200">
        <v>293312.05690341734</v>
      </c>
      <c r="AO18" s="200">
        <v>292173.08754993568</v>
      </c>
      <c r="AP18" s="200">
        <v>298416.1389665131</v>
      </c>
      <c r="AQ18" s="200">
        <v>297105.02586811793</v>
      </c>
      <c r="AR18" s="200">
        <v>294336.96140735154</v>
      </c>
      <c r="AS18" s="200">
        <v>302555.45229454711</v>
      </c>
      <c r="AT18" s="200">
        <v>310547.08263818396</v>
      </c>
      <c r="AU18" s="200">
        <v>315200.52960203885</v>
      </c>
      <c r="AV18" s="200">
        <v>319769.62437193864</v>
      </c>
      <c r="AW18" s="200">
        <v>317219.62862182048</v>
      </c>
      <c r="AX18" s="200">
        <v>318779.68938363605</v>
      </c>
      <c r="AY18" s="200">
        <v>328899.56986007013</v>
      </c>
      <c r="AZ18" s="200">
        <v>328494.45777691586</v>
      </c>
      <c r="BA18" s="200">
        <v>331851.83433137083</v>
      </c>
      <c r="BB18" s="200">
        <v>337277.76285440102</v>
      </c>
      <c r="BC18" s="200">
        <v>338752.86273687601</v>
      </c>
      <c r="BD18" s="200">
        <v>340276.75830780994</v>
      </c>
      <c r="BE18" s="200">
        <v>348308.2936311707</v>
      </c>
      <c r="BF18" s="200">
        <v>357472.58579985867</v>
      </c>
      <c r="BG18" s="200">
        <v>362889.61542329856</v>
      </c>
      <c r="BH18" s="200">
        <v>362104.55365162052</v>
      </c>
      <c r="BI18" s="200">
        <v>361878.14644021308</v>
      </c>
      <c r="BJ18" s="200">
        <v>367615.73260423861</v>
      </c>
      <c r="BK18" s="200">
        <v>385213.43157717452</v>
      </c>
      <c r="BL18" s="200">
        <v>386182.12982546311</v>
      </c>
      <c r="BM18" s="200">
        <v>388462.31004548742</v>
      </c>
      <c r="BN18" s="200">
        <v>394267.53618583875</v>
      </c>
      <c r="BO18" s="200">
        <v>399558.90494735132</v>
      </c>
      <c r="BP18" s="200">
        <v>403691.90917112154</v>
      </c>
      <c r="BQ18" s="200">
        <v>416494.00102814415</v>
      </c>
      <c r="BR18" s="200">
        <v>434315.50523000304</v>
      </c>
      <c r="BS18" s="200">
        <v>431872.95914303977</v>
      </c>
      <c r="BT18" s="200">
        <v>433201.2208093385</v>
      </c>
      <c r="BU18" s="200">
        <v>437811.25211839331</v>
      </c>
      <c r="BV18" s="200">
        <v>440022.42565235402</v>
      </c>
      <c r="BW18" s="200">
        <v>457174.86266194063</v>
      </c>
      <c r="BX18" s="200">
        <v>451310.04211565014</v>
      </c>
      <c r="BY18" s="200">
        <v>450735.86839766247</v>
      </c>
      <c r="BZ18" s="200">
        <v>460231.26102491998</v>
      </c>
      <c r="CA18" s="200">
        <v>457454.84154399839</v>
      </c>
      <c r="CB18" s="200">
        <v>457728.23376988422</v>
      </c>
      <c r="CC18" s="200">
        <v>472733.91714778659</v>
      </c>
      <c r="CD18" s="200">
        <v>470999.13511189749</v>
      </c>
      <c r="CE18" s="200">
        <v>474109.85495512636</v>
      </c>
      <c r="CF18" s="200">
        <v>472608.31329984881</v>
      </c>
      <c r="CG18" s="200">
        <v>470749.41898194805</v>
      </c>
      <c r="CH18" s="200">
        <v>473846.37939681328</v>
      </c>
      <c r="CI18" s="200">
        <v>488877.00073322805</v>
      </c>
      <c r="CJ18" s="200">
        <v>469514.41796590039</v>
      </c>
      <c r="CK18" s="200">
        <v>473790.92840512842</v>
      </c>
      <c r="CL18" s="200">
        <v>476876.14667213487</v>
      </c>
      <c r="CM18" s="200">
        <v>472346.48119907465</v>
      </c>
      <c r="CN18" s="200">
        <v>478924.52895343327</v>
      </c>
      <c r="CO18" s="200">
        <v>489323.06829326903</v>
      </c>
      <c r="CP18" s="200">
        <v>497344.99512955261</v>
      </c>
      <c r="CQ18" s="200">
        <v>498767.30208232987</v>
      </c>
      <c r="CR18" s="200">
        <v>498516.13842178049</v>
      </c>
      <c r="CS18" s="200">
        <v>499154.72742286383</v>
      </c>
      <c r="CT18" s="200">
        <v>507721.64578822732</v>
      </c>
      <c r="CU18" s="200">
        <v>525379.78821072797</v>
      </c>
      <c r="CV18" s="200">
        <v>522447.55907720275</v>
      </c>
      <c r="CW18" s="200">
        <v>518483.29298902489</v>
      </c>
      <c r="CX18" s="200">
        <v>518720.67816800345</v>
      </c>
      <c r="CY18" s="200">
        <v>517413.19183129247</v>
      </c>
      <c r="CZ18" s="200">
        <v>523103.64869971527</v>
      </c>
      <c r="DA18" s="200">
        <v>528646.47053265583</v>
      </c>
      <c r="DB18" s="200">
        <v>531139.91039602784</v>
      </c>
      <c r="DC18" s="200">
        <v>529339.1874187151</v>
      </c>
      <c r="DD18" s="200">
        <v>532206.14096049475</v>
      </c>
      <c r="DE18" s="200">
        <v>529463.34174767509</v>
      </c>
      <c r="DF18" s="200">
        <v>536817.03964810423</v>
      </c>
      <c r="DG18" s="200">
        <v>549478.16375398519</v>
      </c>
      <c r="DH18" s="200">
        <v>543223.82921923511</v>
      </c>
      <c r="DI18" s="200">
        <v>545957.74208947096</v>
      </c>
      <c r="DJ18" s="200">
        <v>549001.13027446601</v>
      </c>
      <c r="DK18" s="200">
        <v>547754.58916010999</v>
      </c>
      <c r="DL18" s="200">
        <v>546442.96255485993</v>
      </c>
      <c r="DM18" s="200">
        <v>560237.47754400689</v>
      </c>
      <c r="DN18" s="200">
        <v>563038.13258023001</v>
      </c>
      <c r="DO18" s="200">
        <v>563644.65659530694</v>
      </c>
      <c r="DP18" s="200">
        <v>565197.65611675999</v>
      </c>
      <c r="DQ18" s="200">
        <v>562467.05895806011</v>
      </c>
      <c r="DR18" s="200">
        <v>567551.55967275007</v>
      </c>
      <c r="DS18" s="200">
        <v>586777.14140712586</v>
      </c>
      <c r="DT18" s="200">
        <v>578088.20333489007</v>
      </c>
      <c r="DU18" s="200">
        <v>575247.81407676998</v>
      </c>
      <c r="DV18" s="200">
        <v>582044.22680826997</v>
      </c>
      <c r="DW18" s="200">
        <v>573576.95761531999</v>
      </c>
      <c r="DX18" s="200">
        <v>573171.96136750001</v>
      </c>
      <c r="DY18" s="200">
        <v>589821.20515500009</v>
      </c>
      <c r="DZ18" s="200">
        <v>596727.78127792</v>
      </c>
      <c r="EA18" s="200">
        <v>593123.01759465004</v>
      </c>
      <c r="EB18" s="200">
        <v>596491.06568246998</v>
      </c>
      <c r="EC18" s="200">
        <v>587968.82533857995</v>
      </c>
      <c r="ED18" s="200">
        <v>594621.10846328002</v>
      </c>
      <c r="EE18" s="200">
        <v>612162.5001859999</v>
      </c>
      <c r="EF18" s="200">
        <v>595232.89435792994</v>
      </c>
      <c r="EG18" s="200">
        <v>596198.24006937002</v>
      </c>
      <c r="EH18" s="200">
        <v>595317.28663276997</v>
      </c>
      <c r="EI18" s="200">
        <v>595311.40536615008</v>
      </c>
      <c r="EJ18" s="200">
        <v>600539.61103416001</v>
      </c>
      <c r="EK18" s="200">
        <v>621755.54545402003</v>
      </c>
      <c r="EL18" s="200">
        <v>618738.69665617472</v>
      </c>
      <c r="EM18" s="200">
        <v>625453.76395879011</v>
      </c>
      <c r="EN18" s="200">
        <v>619502.12066622009</v>
      </c>
      <c r="EO18" s="200">
        <v>617896.89599291002</v>
      </c>
      <c r="EP18" s="200">
        <v>618300.05100761005</v>
      </c>
      <c r="EQ18" s="200">
        <v>628940.99734261993</v>
      </c>
      <c r="ER18" s="200">
        <v>618392.98844063003</v>
      </c>
      <c r="ES18" s="200">
        <v>619193.30202167004</v>
      </c>
      <c r="ET18" s="200">
        <v>624182.82058333</v>
      </c>
      <c r="EU18" s="200">
        <v>631878.50950887008</v>
      </c>
      <c r="EV18" s="200">
        <v>626022.87916309002</v>
      </c>
      <c r="EW18" s="200">
        <v>637764.10263846</v>
      </c>
      <c r="EX18" s="200">
        <v>641883.58100055996</v>
      </c>
      <c r="EY18" s="200">
        <v>641988.36070456007</v>
      </c>
      <c r="EZ18" s="200">
        <v>649671.51985381998</v>
      </c>
      <c r="FA18" s="200">
        <v>649525.59444956994</v>
      </c>
      <c r="FB18" s="200">
        <v>646438.13848146005</v>
      </c>
      <c r="FC18" s="200">
        <v>660583.74541433994</v>
      </c>
      <c r="FD18" s="200">
        <v>647427.11516719998</v>
      </c>
      <c r="FE18" s="200">
        <v>645879.11408685008</v>
      </c>
      <c r="FF18" s="200">
        <v>652005.32601023</v>
      </c>
      <c r="FG18" s="200">
        <v>652440.09105339996</v>
      </c>
      <c r="FH18" s="200">
        <v>659097.52049745992</v>
      </c>
      <c r="FI18" s="200">
        <v>669288.45015421999</v>
      </c>
      <c r="FJ18" s="200">
        <v>676752.42845340003</v>
      </c>
      <c r="FK18" s="200">
        <v>681854.56966050994</v>
      </c>
      <c r="FL18" s="200">
        <v>685528.38298411993</v>
      </c>
      <c r="FM18" s="200">
        <v>679849.36380061996</v>
      </c>
      <c r="FN18" s="200">
        <v>682347.04014237993</v>
      </c>
      <c r="FO18" s="200">
        <v>707057.53671602998</v>
      </c>
      <c r="FP18" s="200">
        <v>687254.95871889999</v>
      </c>
      <c r="FQ18" s="200">
        <v>698034.89291847998</v>
      </c>
      <c r="FR18" s="200">
        <v>702220.90828619001</v>
      </c>
      <c r="FS18" s="200">
        <v>703055.98109199002</v>
      </c>
      <c r="FT18" s="200">
        <v>704245.15186057007</v>
      </c>
      <c r="FU18" s="200">
        <v>724183.62597847008</v>
      </c>
      <c r="FV18" s="200">
        <v>724789.8873115601</v>
      </c>
      <c r="FW18" s="200">
        <v>724848.35643031995</v>
      </c>
      <c r="FX18" s="200">
        <v>730712.06255586003</v>
      </c>
      <c r="FY18" s="200">
        <v>729554.79806804005</v>
      </c>
      <c r="FZ18" s="200">
        <v>730055.01328056992</v>
      </c>
      <c r="GA18" s="200">
        <v>751883.25831434003</v>
      </c>
      <c r="GB18" s="200">
        <v>744801.10154138994</v>
      </c>
      <c r="GC18" s="200">
        <v>746205.26681251999</v>
      </c>
      <c r="GD18" s="200">
        <v>753162.54904504004</v>
      </c>
      <c r="GE18" s="200">
        <v>754540.75934862008</v>
      </c>
      <c r="GF18" s="200">
        <v>751313.98386011994</v>
      </c>
      <c r="GG18" s="200">
        <v>769449.58192728995</v>
      </c>
      <c r="GH18" s="200">
        <v>769253.11340009002</v>
      </c>
      <c r="GI18" s="200">
        <v>781585.27145915991</v>
      </c>
      <c r="GJ18" s="200">
        <v>790944.35048592999</v>
      </c>
      <c r="GK18" s="200">
        <v>781901.00787883997</v>
      </c>
      <c r="GL18" s="200">
        <v>785682.19869782007</v>
      </c>
      <c r="GM18" s="200">
        <v>811024.33655228</v>
      </c>
      <c r="GN18" s="200">
        <v>797187.77014034998</v>
      </c>
      <c r="GO18" s="200">
        <v>799773.12196980999</v>
      </c>
      <c r="GP18" s="200">
        <v>811368.94963309006</v>
      </c>
      <c r="GQ18" s="200">
        <v>807748.83241748007</v>
      </c>
      <c r="GR18" s="200">
        <v>810441.71404530003</v>
      </c>
      <c r="GS18" s="200">
        <v>829517.1463558001</v>
      </c>
      <c r="GT18" s="200">
        <v>826563.27302413003</v>
      </c>
      <c r="GU18" s="200">
        <v>834727.14606576995</v>
      </c>
      <c r="GV18" s="200">
        <v>838732.29996652994</v>
      </c>
      <c r="GW18" s="200">
        <v>827728.98379510012</v>
      </c>
      <c r="GX18" s="200">
        <v>834723.19605452998</v>
      </c>
      <c r="GY18" s="200">
        <v>858696.80192550004</v>
      </c>
      <c r="GZ18" s="200">
        <v>837977.01977717003</v>
      </c>
      <c r="HA18" s="200">
        <v>839301.36670352996</v>
      </c>
      <c r="HB18" s="200">
        <v>849615.54877966002</v>
      </c>
      <c r="HC18" s="200">
        <v>845477.19245254004</v>
      </c>
      <c r="HD18" s="200">
        <v>851554.46578107006</v>
      </c>
      <c r="HE18" s="200">
        <v>867641.1365838201</v>
      </c>
      <c r="HF18" s="200">
        <v>868330.12121101003</v>
      </c>
      <c r="HG18" s="200">
        <v>879790.33390027005</v>
      </c>
      <c r="HH18" s="200">
        <v>879604.76714951999</v>
      </c>
      <c r="HI18" s="200">
        <v>877871.32432741008</v>
      </c>
      <c r="HJ18" s="200">
        <v>880771.97823888005</v>
      </c>
      <c r="HK18" s="200">
        <v>911825.0643195</v>
      </c>
      <c r="HL18" s="200">
        <v>901990.44166919007</v>
      </c>
      <c r="HM18" s="200">
        <v>900564.27976025001</v>
      </c>
      <c r="HN18" s="200">
        <v>927168.99294959009</v>
      </c>
      <c r="HO18" s="200">
        <v>930545.59850689</v>
      </c>
      <c r="HP18" s="200">
        <v>950230.25671347999</v>
      </c>
      <c r="HQ18" s="200">
        <v>978052.17022402002</v>
      </c>
      <c r="HR18" s="200">
        <v>988795.18006667995</v>
      </c>
      <c r="HS18" s="200">
        <v>981457.15321771009</v>
      </c>
      <c r="HT18" s="200">
        <v>992546.33356398996</v>
      </c>
      <c r="HU18" s="200">
        <v>990362.86818261002</v>
      </c>
      <c r="HV18" s="200">
        <v>995117.30021234008</v>
      </c>
      <c r="HW18" s="200">
        <v>1019382.2885543699</v>
      </c>
      <c r="HX18" s="200">
        <v>1012397.5987291001</v>
      </c>
      <c r="HY18" s="200">
        <v>1009241.7905951501</v>
      </c>
      <c r="HZ18" s="200">
        <v>1016612.7336190899</v>
      </c>
      <c r="IA18" s="200">
        <v>1016677.61300231</v>
      </c>
      <c r="IB18" s="200">
        <v>1024206.0309446601</v>
      </c>
      <c r="IC18" s="200">
        <v>1042969.2774406601</v>
      </c>
      <c r="ID18" s="200">
        <v>1048993.7368016602</v>
      </c>
      <c r="IE18" s="200">
        <v>1052398.3144886701</v>
      </c>
      <c r="IF18" s="200">
        <v>1058406.318766</v>
      </c>
      <c r="IG18" s="200">
        <v>1053447.8530832999</v>
      </c>
      <c r="IH18" s="200">
        <v>1057226.6740582399</v>
      </c>
      <c r="II18" s="200">
        <v>1086832.7646592201</v>
      </c>
      <c r="IJ18" s="200">
        <v>1076408.73469688</v>
      </c>
      <c r="IK18" s="200">
        <v>1071514.6423037199</v>
      </c>
      <c r="IL18" s="200">
        <v>1094002.6321918298</v>
      </c>
      <c r="IM18" s="200">
        <v>1094508.38821552</v>
      </c>
      <c r="IN18" s="200">
        <v>1101211.3080537398</v>
      </c>
      <c r="IO18" s="200">
        <v>1121993.3397681301</v>
      </c>
      <c r="IP18" s="200">
        <v>1127783.4734117002</v>
      </c>
      <c r="IQ18" s="200">
        <v>1128693.4790298401</v>
      </c>
      <c r="IR18" s="200">
        <v>1137850.7707640501</v>
      </c>
      <c r="IS18" s="200">
        <v>1140213.6328357398</v>
      </c>
      <c r="IT18" s="200">
        <v>1151346.5480487803</v>
      </c>
      <c r="IU18" s="200">
        <v>1197032.8249518501</v>
      </c>
      <c r="IV18" s="200">
        <v>1186293.6157585199</v>
      </c>
      <c r="IW18" s="200">
        <v>1192523.40523761</v>
      </c>
      <c r="IX18" s="200">
        <v>1214671.6012371001</v>
      </c>
      <c r="IY18" s="200">
        <v>1211122.6547461499</v>
      </c>
      <c r="IZ18" s="200">
        <v>1214977.86860003</v>
      </c>
      <c r="JA18" s="200">
        <v>1251060.99612593</v>
      </c>
      <c r="JB18" s="200">
        <v>1236885.0712428102</v>
      </c>
      <c r="JC18" s="200">
        <v>1239061.0715071799</v>
      </c>
      <c r="JD18" s="200">
        <v>1249861.0293320001</v>
      </c>
      <c r="JE18" s="200">
        <v>1246335.2379345102</v>
      </c>
      <c r="JF18" s="200">
        <v>1257494.9173616602</v>
      </c>
      <c r="JG18" s="200">
        <v>1286594.08561539</v>
      </c>
      <c r="JH18" s="200">
        <v>1274787.1376195399</v>
      </c>
      <c r="JI18" s="200">
        <v>1280915.2333416801</v>
      </c>
      <c r="JJ18" s="200">
        <v>1307685.6696369001</v>
      </c>
      <c r="JK18" s="200">
        <v>1301274.0499585401</v>
      </c>
      <c r="JL18" s="200">
        <v>1304314.48116007</v>
      </c>
      <c r="JM18" s="200">
        <v>1341310.9539360302</v>
      </c>
      <c r="JN18" s="200">
        <v>1341419.6312727998</v>
      </c>
      <c r="JO18" s="200">
        <v>1347361.34776555</v>
      </c>
      <c r="JP18" s="200">
        <v>1368629.6993521401</v>
      </c>
      <c r="JQ18" s="200">
        <v>1355740.1875552502</v>
      </c>
      <c r="JR18" s="200">
        <v>1366275.3951891703</v>
      </c>
      <c r="JS18" s="200">
        <v>1401792.6958362299</v>
      </c>
      <c r="JT18" s="200">
        <v>1386265.7300390899</v>
      </c>
      <c r="JU18" s="200">
        <v>1394426.2006796799</v>
      </c>
      <c r="JV18" s="200">
        <v>1437682.3527286099</v>
      </c>
      <c r="JW18" s="200">
        <v>1406438.83391594</v>
      </c>
      <c r="JX18" s="200">
        <v>1423783.9684184701</v>
      </c>
      <c r="JY18" s="200">
        <v>1469313.2744827198</v>
      </c>
      <c r="JZ18" s="200">
        <v>1471081.9081099099</v>
      </c>
      <c r="KA18" s="200">
        <v>1477811.4878525203</v>
      </c>
      <c r="KB18" s="200">
        <v>1497241.46378968</v>
      </c>
      <c r="KC18" s="200">
        <v>1492072.7661774899</v>
      </c>
      <c r="KD18" s="244"/>
    </row>
    <row r="19" spans="1:290">
      <c r="A19" s="202" t="s">
        <v>33</v>
      </c>
      <c r="B19" s="197" t="s">
        <v>32</v>
      </c>
      <c r="C19" s="200">
        <v>255902.99190106668</v>
      </c>
      <c r="D19" s="200">
        <v>251219.97052839684</v>
      </c>
      <c r="E19" s="200">
        <v>254503.10493642301</v>
      </c>
      <c r="F19" s="200">
        <v>255040.53382649797</v>
      </c>
      <c r="G19" s="200">
        <v>255562.95545152487</v>
      </c>
      <c r="H19" s="200">
        <v>256608.7022569332</v>
      </c>
      <c r="I19" s="200">
        <v>263546.38520292949</v>
      </c>
      <c r="J19" s="200">
        <v>268198.1369513782</v>
      </c>
      <c r="K19" s="200">
        <v>272019.07757721352</v>
      </c>
      <c r="L19" s="200">
        <v>272224.95733499387</v>
      </c>
      <c r="M19" s="200">
        <v>271258.00743427215</v>
      </c>
      <c r="N19" s="200">
        <v>275508.09023723484</v>
      </c>
      <c r="O19" s="200">
        <v>287109.44732447801</v>
      </c>
      <c r="P19" s="200">
        <v>286480.1876086322</v>
      </c>
      <c r="Q19" s="200">
        <v>291159.24952587235</v>
      </c>
      <c r="R19" s="200">
        <v>289956.94969005103</v>
      </c>
      <c r="S19" s="200">
        <v>287788.41431245219</v>
      </c>
      <c r="T19" s="200">
        <v>285983.2512973863</v>
      </c>
      <c r="U19" s="200">
        <v>291372.31149769033</v>
      </c>
      <c r="V19" s="200">
        <v>301023.34696525952</v>
      </c>
      <c r="W19" s="200">
        <v>303815.29203810182</v>
      </c>
      <c r="X19" s="200">
        <v>303847.05886109086</v>
      </c>
      <c r="Y19" s="200">
        <v>306349.24027107388</v>
      </c>
      <c r="Z19" s="200">
        <v>306537.70238720829</v>
      </c>
      <c r="AA19" s="200">
        <v>316142.52727492119</v>
      </c>
      <c r="AB19" s="200">
        <v>317571.10704769997</v>
      </c>
      <c r="AC19" s="200">
        <v>319167.82907121012</v>
      </c>
      <c r="AD19" s="200">
        <v>320815.81044919888</v>
      </c>
      <c r="AE19" s="200">
        <v>321935.72202976968</v>
      </c>
      <c r="AF19" s="200">
        <v>323095.63665750745</v>
      </c>
      <c r="AG19" s="200">
        <v>328792.80418627959</v>
      </c>
      <c r="AH19" s="200">
        <v>336435.21022846422</v>
      </c>
      <c r="AI19" s="200">
        <v>336331.22141332983</v>
      </c>
      <c r="AJ19" s="200">
        <v>336465.7622004287</v>
      </c>
      <c r="AK19" s="200">
        <v>336957.94805900741</v>
      </c>
      <c r="AL19" s="200">
        <v>337951.13392597635</v>
      </c>
      <c r="AM19" s="200">
        <v>345505.86179323675</v>
      </c>
      <c r="AN19" s="200">
        <v>347156.22404666356</v>
      </c>
      <c r="AO19" s="200">
        <v>346556.73374545178</v>
      </c>
      <c r="AP19" s="200">
        <v>353456.55049366166</v>
      </c>
      <c r="AQ19" s="200">
        <v>352484.37483728142</v>
      </c>
      <c r="AR19" s="200">
        <v>349974.24279218505</v>
      </c>
      <c r="AS19" s="200">
        <v>358578.85486202262</v>
      </c>
      <c r="AT19" s="200">
        <v>366714.44513929717</v>
      </c>
      <c r="AU19" s="200">
        <v>371934.99839858571</v>
      </c>
      <c r="AV19" s="200">
        <v>377129.10507364123</v>
      </c>
      <c r="AW19" s="200">
        <v>375296.33135884872</v>
      </c>
      <c r="AX19" s="200">
        <v>377487.54888388357</v>
      </c>
      <c r="AY19" s="200">
        <v>388328.60600445489</v>
      </c>
      <c r="AZ19" s="200">
        <v>388758.9511548414</v>
      </c>
      <c r="BA19" s="200">
        <v>392863.3685610721</v>
      </c>
      <c r="BB19" s="200">
        <v>398623.36194430839</v>
      </c>
      <c r="BC19" s="200">
        <v>400533.35783428978</v>
      </c>
      <c r="BD19" s="200">
        <v>402244.6930227289</v>
      </c>
      <c r="BE19" s="200">
        <v>410418.89015519945</v>
      </c>
      <c r="BF19" s="200">
        <v>420174.2649657164</v>
      </c>
      <c r="BG19" s="200">
        <v>426131.49748469738</v>
      </c>
      <c r="BH19" s="200">
        <v>425978.4216581728</v>
      </c>
      <c r="BI19" s="200">
        <v>426422.55909011402</v>
      </c>
      <c r="BJ19" s="200">
        <v>432534.31622212194</v>
      </c>
      <c r="BK19" s="200">
        <v>450659.13746447762</v>
      </c>
      <c r="BL19" s="200">
        <v>452811.59348173981</v>
      </c>
      <c r="BM19" s="200">
        <v>455604.96952618373</v>
      </c>
      <c r="BN19" s="200">
        <v>462325.63684775383</v>
      </c>
      <c r="BO19" s="200">
        <v>467713.77985239157</v>
      </c>
      <c r="BP19" s="200">
        <v>472502.11492165062</v>
      </c>
      <c r="BQ19" s="200">
        <v>485628.08318831422</v>
      </c>
      <c r="BR19" s="200">
        <v>503370.02717907878</v>
      </c>
      <c r="BS19" s="200">
        <v>502007.68202334829</v>
      </c>
      <c r="BT19" s="200">
        <v>504107.62555743096</v>
      </c>
      <c r="BU19" s="200">
        <v>508758.27153624315</v>
      </c>
      <c r="BV19" s="200">
        <v>511404.3314752623</v>
      </c>
      <c r="BW19" s="200">
        <v>529595.90514189005</v>
      </c>
      <c r="BX19" s="200">
        <v>524682.51394529874</v>
      </c>
      <c r="BY19" s="200">
        <v>524944.37888598826</v>
      </c>
      <c r="BZ19" s="200">
        <v>534959.85990772652</v>
      </c>
      <c r="CA19" s="200">
        <v>532801.96010548773</v>
      </c>
      <c r="CB19" s="200">
        <v>533523.59388498822</v>
      </c>
      <c r="CC19" s="200">
        <v>549024.56652575731</v>
      </c>
      <c r="CD19" s="200">
        <v>547681.65280348051</v>
      </c>
      <c r="CE19" s="200">
        <v>551651.72031013714</v>
      </c>
      <c r="CF19" s="200">
        <v>551004.37770502875</v>
      </c>
      <c r="CG19" s="200">
        <v>549691.30436799221</v>
      </c>
      <c r="CH19" s="200">
        <v>552925.98582588159</v>
      </c>
      <c r="CI19" s="200">
        <v>568746.1975441688</v>
      </c>
      <c r="CJ19" s="200">
        <v>550254.58969089133</v>
      </c>
      <c r="CK19" s="200">
        <v>555140.65510619339</v>
      </c>
      <c r="CL19" s="200">
        <v>559133.64418688521</v>
      </c>
      <c r="CM19" s="200">
        <v>555184.66019427613</v>
      </c>
      <c r="CN19" s="200">
        <v>561892.22859960794</v>
      </c>
      <c r="CO19" s="200">
        <v>572632.94351228676</v>
      </c>
      <c r="CP19" s="200">
        <v>581455.42537234223</v>
      </c>
      <c r="CQ19" s="200">
        <v>583645.93904027145</v>
      </c>
      <c r="CR19" s="200">
        <v>584132.40714670951</v>
      </c>
      <c r="CS19" s="200">
        <v>585354.68333984551</v>
      </c>
      <c r="CT19" s="200">
        <v>594113.86944441183</v>
      </c>
      <c r="CU19" s="200">
        <v>612715.44150516961</v>
      </c>
      <c r="CV19" s="200">
        <v>610549.52555021038</v>
      </c>
      <c r="CW19" s="200">
        <v>607246.1754499157</v>
      </c>
      <c r="CX19" s="200">
        <v>608010.71847112419</v>
      </c>
      <c r="CY19" s="200">
        <v>607105.00571332744</v>
      </c>
      <c r="CZ19" s="200">
        <v>613038.18111023121</v>
      </c>
      <c r="DA19" s="200">
        <v>618567.62637426518</v>
      </c>
      <c r="DB19" s="200">
        <v>621575.87924039154</v>
      </c>
      <c r="DC19" s="200">
        <v>620613.40175972227</v>
      </c>
      <c r="DD19" s="200">
        <v>624196.50028075778</v>
      </c>
      <c r="DE19" s="200">
        <v>621982.78580235061</v>
      </c>
      <c r="DF19" s="200">
        <v>629903.10987744282</v>
      </c>
      <c r="DG19" s="200">
        <v>643503.71694762015</v>
      </c>
      <c r="DH19" s="200">
        <v>637935.84290473629</v>
      </c>
      <c r="DI19" s="200">
        <v>641131.81549814169</v>
      </c>
      <c r="DJ19" s="200">
        <v>644847.35312069464</v>
      </c>
      <c r="DK19" s="200">
        <v>644504.60147656454</v>
      </c>
      <c r="DL19" s="200">
        <v>643629.08177173021</v>
      </c>
      <c r="DM19" s="200">
        <v>658157.91295497073</v>
      </c>
      <c r="DN19" s="200">
        <v>661790.69562789111</v>
      </c>
      <c r="DO19" s="200">
        <v>663601.0855981271</v>
      </c>
      <c r="DP19" s="200">
        <v>665941.57108538609</v>
      </c>
      <c r="DQ19" s="200">
        <v>663554.65809631872</v>
      </c>
      <c r="DR19" s="200">
        <v>669757.32404765557</v>
      </c>
      <c r="DS19" s="200">
        <v>689691.52953533689</v>
      </c>
      <c r="DT19" s="200">
        <v>681726.58956000453</v>
      </c>
      <c r="DU19" s="200">
        <v>679803.81732992036</v>
      </c>
      <c r="DV19" s="200">
        <v>687545.51429046562</v>
      </c>
      <c r="DW19" s="200">
        <v>679750.99139036797</v>
      </c>
      <c r="DX19" s="200">
        <v>679502.24852618203</v>
      </c>
      <c r="DY19" s="200">
        <v>696400.93742785498</v>
      </c>
      <c r="DZ19" s="200">
        <v>704008.23087322665</v>
      </c>
      <c r="EA19" s="200">
        <v>701192.71216499119</v>
      </c>
      <c r="EB19" s="200">
        <v>705216.97982709762</v>
      </c>
      <c r="EC19" s="200">
        <v>697870.01045052335</v>
      </c>
      <c r="ED19" s="200">
        <v>705248.72362973006</v>
      </c>
      <c r="EE19" s="200">
        <v>723519.3463899378</v>
      </c>
      <c r="EF19" s="200">
        <v>707560.86370813753</v>
      </c>
      <c r="EG19" s="200">
        <v>709296.82990325731</v>
      </c>
      <c r="EH19" s="200">
        <v>709542.42414238735</v>
      </c>
      <c r="EI19" s="200">
        <v>710148.34512117098</v>
      </c>
      <c r="EJ19" s="200">
        <v>716030.1078319872</v>
      </c>
      <c r="EK19" s="200">
        <v>737639.0789762463</v>
      </c>
      <c r="EL19" s="200">
        <v>735687.7074694992</v>
      </c>
      <c r="EM19" s="200">
        <v>743270.07342815725</v>
      </c>
      <c r="EN19" s="200">
        <v>737832.44663460902</v>
      </c>
      <c r="EO19" s="200">
        <v>737720.79541641276</v>
      </c>
      <c r="EP19" s="200">
        <v>738523.37898459821</v>
      </c>
      <c r="EQ19" s="200">
        <v>749262.6852035427</v>
      </c>
      <c r="ER19" s="200">
        <v>740107.11260913522</v>
      </c>
      <c r="ES19" s="200">
        <v>741809.34601182886</v>
      </c>
      <c r="ET19" s="200">
        <v>747655.40708670381</v>
      </c>
      <c r="EU19" s="200">
        <v>756027.90471721638</v>
      </c>
      <c r="EV19" s="200">
        <v>750397.99758848804</v>
      </c>
      <c r="EW19" s="200">
        <v>762678.65923294658</v>
      </c>
      <c r="EX19" s="200">
        <v>768126.77698948572</v>
      </c>
      <c r="EY19" s="200">
        <v>768812.77664736426</v>
      </c>
      <c r="EZ19" s="200">
        <v>776822.74686380161</v>
      </c>
      <c r="FA19" s="200">
        <v>778409.96234911797</v>
      </c>
      <c r="FB19" s="200">
        <v>775757.39034028072</v>
      </c>
      <c r="FC19" s="200">
        <v>790615.67139950732</v>
      </c>
      <c r="FD19" s="200">
        <v>778544.10593731049</v>
      </c>
      <c r="FE19" s="200">
        <v>777817.56214524526</v>
      </c>
      <c r="FF19" s="200">
        <v>784582.79249189293</v>
      </c>
      <c r="FG19" s="200">
        <v>785445.72622798174</v>
      </c>
      <c r="FH19" s="200">
        <v>792274.68783427053</v>
      </c>
      <c r="FI19" s="200">
        <v>803355.42146700225</v>
      </c>
      <c r="FJ19" s="200">
        <v>811637.94620707037</v>
      </c>
      <c r="FK19" s="200">
        <v>817163.05438487045</v>
      </c>
      <c r="FL19" s="200">
        <v>821940.12340883864</v>
      </c>
      <c r="FM19" s="200">
        <v>817276.65009935957</v>
      </c>
      <c r="FN19" s="200">
        <v>820167.84228325146</v>
      </c>
      <c r="FO19" s="200">
        <v>845456.94558343012</v>
      </c>
      <c r="FP19" s="200">
        <v>826864.60070382385</v>
      </c>
      <c r="FQ19" s="200">
        <v>838238.48413779202</v>
      </c>
      <c r="FR19" s="200">
        <v>843271.67220935645</v>
      </c>
      <c r="FS19" s="200">
        <v>844280.09255149413</v>
      </c>
      <c r="FT19" s="200">
        <v>845537.0389660073</v>
      </c>
      <c r="FU19" s="200">
        <v>866102.93285009987</v>
      </c>
      <c r="FV19" s="200">
        <v>867428.44838042953</v>
      </c>
      <c r="FW19" s="200">
        <v>868166.80858330242</v>
      </c>
      <c r="FX19" s="200">
        <v>875346.22877021681</v>
      </c>
      <c r="FY19" s="200">
        <v>874716.59395947889</v>
      </c>
      <c r="FZ19" s="200">
        <v>875732.97647439246</v>
      </c>
      <c r="GA19" s="200">
        <v>898087.71157948498</v>
      </c>
      <c r="GB19" s="200">
        <v>891694.34838429873</v>
      </c>
      <c r="GC19" s="200">
        <v>893577.36160509079</v>
      </c>
      <c r="GD19" s="200">
        <v>900868.32316911488</v>
      </c>
      <c r="GE19" s="200">
        <v>902483.32436898677</v>
      </c>
      <c r="GF19" s="200">
        <v>899447.18277702748</v>
      </c>
      <c r="GG19" s="200">
        <v>918650.3683881826</v>
      </c>
      <c r="GH19" s="200">
        <v>918923.56531013013</v>
      </c>
      <c r="GI19" s="200">
        <v>931990.4704116045</v>
      </c>
      <c r="GJ19" s="200">
        <v>942828.45170091838</v>
      </c>
      <c r="GK19" s="200">
        <v>934593.60087671247</v>
      </c>
      <c r="GL19" s="200">
        <v>938893.0906043658</v>
      </c>
      <c r="GM19" s="200">
        <v>964903.65816977061</v>
      </c>
      <c r="GN19" s="200">
        <v>951872.2846089995</v>
      </c>
      <c r="GO19" s="200">
        <v>954806.88872382301</v>
      </c>
      <c r="GP19" s="200">
        <v>966998.79163189325</v>
      </c>
      <c r="GQ19" s="200">
        <v>963385.13791769918</v>
      </c>
      <c r="GR19" s="200">
        <v>966476.23611212708</v>
      </c>
      <c r="GS19" s="200">
        <v>986335.55935559468</v>
      </c>
      <c r="GT19" s="200">
        <v>983475.06246908521</v>
      </c>
      <c r="GU19" s="200">
        <v>992376.5720016578</v>
      </c>
      <c r="GV19" s="200">
        <v>996911.05970027228</v>
      </c>
      <c r="GW19" s="200">
        <v>986440.02093431761</v>
      </c>
      <c r="GX19" s="200">
        <v>993709.49508748413</v>
      </c>
      <c r="GY19" s="200">
        <v>1017887.5378409447</v>
      </c>
      <c r="GZ19" s="200">
        <v>998127.53947513166</v>
      </c>
      <c r="HA19" s="200">
        <v>999715.23939006682</v>
      </c>
      <c r="HB19" s="200">
        <v>1010491.2278513022</v>
      </c>
      <c r="HC19" s="200">
        <v>1006665.4789967077</v>
      </c>
      <c r="HD19" s="200">
        <v>1013474.3926492896</v>
      </c>
      <c r="HE19" s="200">
        <v>1030056.3964424304</v>
      </c>
      <c r="HF19" s="200">
        <v>1030859.6699758011</v>
      </c>
      <c r="HG19" s="200">
        <v>1043542.4938298365</v>
      </c>
      <c r="HH19" s="200">
        <v>1044135.8141519856</v>
      </c>
      <c r="HI19" s="200">
        <v>1043064.1400403862</v>
      </c>
      <c r="HJ19" s="200">
        <v>1046410.4843115755</v>
      </c>
      <c r="HK19" s="200">
        <v>1078346.8963702978</v>
      </c>
      <c r="HL19" s="200">
        <v>1069640.2163992606</v>
      </c>
      <c r="HM19" s="200">
        <v>1068604.7489994646</v>
      </c>
      <c r="HN19" s="200">
        <v>1093610.0220569868</v>
      </c>
      <c r="HO19" s="200">
        <v>1097707.3217510136</v>
      </c>
      <c r="HP19" s="200">
        <v>1118736.0191019978</v>
      </c>
      <c r="HQ19" s="200">
        <v>1144357.5747194968</v>
      </c>
      <c r="HR19" s="200">
        <v>1155665.5437043023</v>
      </c>
      <c r="HS19" s="200">
        <v>1149273.2105047726</v>
      </c>
      <c r="HT19" s="200">
        <v>1160903.3357624561</v>
      </c>
      <c r="HU19" s="200">
        <v>1159159.3340057312</v>
      </c>
      <c r="HV19" s="200">
        <v>1164079.9466062805</v>
      </c>
      <c r="HW19" s="200">
        <v>1188754.5086515967</v>
      </c>
      <c r="HX19" s="200">
        <v>1182577.7046810363</v>
      </c>
      <c r="HY19" s="200">
        <v>1180144.8826261195</v>
      </c>
      <c r="HZ19" s="200">
        <v>1187893.6739051936</v>
      </c>
      <c r="IA19" s="200">
        <v>1188513.7588120946</v>
      </c>
      <c r="IB19" s="200">
        <v>1196472.0804211127</v>
      </c>
      <c r="IC19" s="200">
        <v>1214726.5993208308</v>
      </c>
      <c r="ID19" s="200">
        <v>1222002.1299885651</v>
      </c>
      <c r="IE19" s="200">
        <v>1225271.6427500341</v>
      </c>
      <c r="IF19" s="200">
        <v>1231818.2295422694</v>
      </c>
      <c r="IG19" s="200">
        <v>1226937.4165614089</v>
      </c>
      <c r="IH19" s="200">
        <v>1230481.6645233824</v>
      </c>
      <c r="II19" s="200">
        <v>1260987.6654569283</v>
      </c>
      <c r="IJ19" s="200">
        <v>1250996.2614229333</v>
      </c>
      <c r="IK19" s="200">
        <v>1246378.024711126</v>
      </c>
      <c r="IL19" s="200">
        <v>1269223.5354350014</v>
      </c>
      <c r="IM19" s="200">
        <v>1270569.6878336677</v>
      </c>
      <c r="IN19" s="200">
        <v>1277411.4269064376</v>
      </c>
      <c r="IO19" s="200">
        <v>1297961.6027128547</v>
      </c>
      <c r="IP19" s="200">
        <v>1304701.9239827797</v>
      </c>
      <c r="IQ19" s="200">
        <v>1305964.4808504477</v>
      </c>
      <c r="IR19" s="200">
        <v>1315852.9131714329</v>
      </c>
      <c r="IS19" s="200">
        <v>1318682.0518887455</v>
      </c>
      <c r="IT19" s="200">
        <v>1329615.1528891688</v>
      </c>
      <c r="IU19" s="200">
        <v>1376310.1327636135</v>
      </c>
      <c r="IV19" s="200">
        <v>1365727.8339413744</v>
      </c>
      <c r="IW19" s="200">
        <v>1371788.0222163638</v>
      </c>
      <c r="IX19" s="200">
        <v>1394301.0247997574</v>
      </c>
      <c r="IY19" s="200">
        <v>1391672.3331427292</v>
      </c>
      <c r="IZ19" s="200">
        <v>1395139.0902797291</v>
      </c>
      <c r="JA19" s="200">
        <v>1431385.0635477887</v>
      </c>
      <c r="JB19" s="200">
        <v>1417825.1502927155</v>
      </c>
      <c r="JC19" s="200">
        <v>1420103.8218466733</v>
      </c>
      <c r="JD19" s="200">
        <v>1431514.1309162518</v>
      </c>
      <c r="JE19" s="200">
        <v>1428189.3746584817</v>
      </c>
      <c r="JF19" s="200">
        <v>1439590.3756911359</v>
      </c>
      <c r="JG19" s="200">
        <v>1469262.2938748142</v>
      </c>
      <c r="JH19" s="200">
        <v>1457579.928659464</v>
      </c>
      <c r="JI19" s="200">
        <v>1464167.7311287294</v>
      </c>
      <c r="JJ19" s="200">
        <v>1492177.7228931687</v>
      </c>
      <c r="JK19" s="200">
        <v>1486545.5021137991</v>
      </c>
      <c r="JL19" s="200">
        <v>1489733.6702920427</v>
      </c>
      <c r="JM19" s="200">
        <v>1528384.4176487701</v>
      </c>
      <c r="JN19" s="200">
        <v>1528604.1859433723</v>
      </c>
      <c r="JO19" s="200">
        <v>1534945.9411170622</v>
      </c>
      <c r="JP19" s="200">
        <v>1556696.4784184918</v>
      </c>
      <c r="JQ19" s="200">
        <v>1544119.8534879754</v>
      </c>
      <c r="JR19" s="200">
        <v>1554890.3447887425</v>
      </c>
      <c r="JS19" s="200">
        <v>1589460.4697565399</v>
      </c>
      <c r="JT19" s="200">
        <v>1573706.407090825</v>
      </c>
      <c r="JU19" s="200">
        <v>1581735.1112088775</v>
      </c>
      <c r="JV19" s="200">
        <v>1626558.7535342446</v>
      </c>
      <c r="JW19" s="200">
        <v>1595977.0763362874</v>
      </c>
      <c r="JX19" s="200">
        <v>1613552.9674828178</v>
      </c>
      <c r="JY19" s="200">
        <v>1659807.3754064762</v>
      </c>
      <c r="JZ19" s="200">
        <v>1661771.931232058</v>
      </c>
      <c r="KA19" s="200">
        <v>1669045.3463817495</v>
      </c>
      <c r="KB19" s="200">
        <v>1689102.5921193089</v>
      </c>
      <c r="KC19" s="200">
        <v>1684071.5085214011</v>
      </c>
      <c r="KD19" s="244"/>
    </row>
    <row r="20" spans="1:290">
      <c r="A20" s="202" t="s">
        <v>34</v>
      </c>
      <c r="B20" s="197" t="s">
        <v>32</v>
      </c>
      <c r="C20" s="200">
        <v>345819.9413482392</v>
      </c>
      <c r="D20" s="200">
        <v>342845.54754785419</v>
      </c>
      <c r="E20" s="200">
        <v>346532.78640451893</v>
      </c>
      <c r="F20" s="200">
        <v>345996.74359894707</v>
      </c>
      <c r="G20" s="200">
        <v>345842.28835454513</v>
      </c>
      <c r="H20" s="200">
        <v>348447.29022445419</v>
      </c>
      <c r="I20" s="200">
        <v>352601.11804852297</v>
      </c>
      <c r="J20" s="200">
        <v>356348.79372033995</v>
      </c>
      <c r="K20" s="200">
        <v>363225.51103304623</v>
      </c>
      <c r="L20" s="200">
        <v>365273.9715136505</v>
      </c>
      <c r="M20" s="200">
        <v>365976.83419508755</v>
      </c>
      <c r="N20" s="200">
        <v>369694.54972089978</v>
      </c>
      <c r="O20" s="200">
        <v>381494.32499686669</v>
      </c>
      <c r="P20" s="200">
        <v>382449.28037389828</v>
      </c>
      <c r="Q20" s="200">
        <v>385986.67912203452</v>
      </c>
      <c r="R20" s="200">
        <v>385738.91299932473</v>
      </c>
      <c r="S20" s="200">
        <v>383025.33040709409</v>
      </c>
      <c r="T20" s="200">
        <v>381055.95933180756</v>
      </c>
      <c r="U20" s="200">
        <v>381931.82765665813</v>
      </c>
      <c r="V20" s="200">
        <v>392612.82536637335</v>
      </c>
      <c r="W20" s="200">
        <v>395828.81375950808</v>
      </c>
      <c r="X20" s="200">
        <v>396281.6807413827</v>
      </c>
      <c r="Y20" s="200">
        <v>404020.2940906561</v>
      </c>
      <c r="Z20" s="200">
        <v>405105.12780884013</v>
      </c>
      <c r="AA20" s="200">
        <v>411502.76250701002</v>
      </c>
      <c r="AB20" s="200">
        <v>416590.07706953085</v>
      </c>
      <c r="AC20" s="200">
        <v>418442.0152609318</v>
      </c>
      <c r="AD20" s="200">
        <v>422707.58618300979</v>
      </c>
      <c r="AE20" s="200">
        <v>421734.31794064579</v>
      </c>
      <c r="AF20" s="200">
        <v>425837.39390939672</v>
      </c>
      <c r="AG20" s="200">
        <v>428353.73964186583</v>
      </c>
      <c r="AH20" s="200">
        <v>434135.07710154797</v>
      </c>
      <c r="AI20" s="200">
        <v>433761.85952307051</v>
      </c>
      <c r="AJ20" s="200">
        <v>433722.29702596081</v>
      </c>
      <c r="AK20" s="200">
        <v>434332.80172143958</v>
      </c>
      <c r="AL20" s="200">
        <v>439602.25241508958</v>
      </c>
      <c r="AM20" s="200">
        <v>445879.62337682437</v>
      </c>
      <c r="AN20" s="200">
        <v>458622.42415853636</v>
      </c>
      <c r="AO20" s="200">
        <v>458100.72995712934</v>
      </c>
      <c r="AP20" s="200">
        <v>464831.14187545265</v>
      </c>
      <c r="AQ20" s="200">
        <v>468517.87069215276</v>
      </c>
      <c r="AR20" s="200">
        <v>469311.93864740909</v>
      </c>
      <c r="AS20" s="200">
        <v>475016.34018461936</v>
      </c>
      <c r="AT20" s="200">
        <v>479669.15425113169</v>
      </c>
      <c r="AU20" s="200">
        <v>489188.52569479169</v>
      </c>
      <c r="AV20" s="200">
        <v>493951.30460842722</v>
      </c>
      <c r="AW20" s="200">
        <v>494599.16549287527</v>
      </c>
      <c r="AX20" s="200">
        <v>499765.90163529903</v>
      </c>
      <c r="AY20" s="200">
        <v>508563.09135883278</v>
      </c>
      <c r="AZ20" s="200">
        <v>511935.7570463646</v>
      </c>
      <c r="BA20" s="200">
        <v>515750.03714591637</v>
      </c>
      <c r="BB20" s="200">
        <v>521558.50911752845</v>
      </c>
      <c r="BC20" s="200">
        <v>522904.087368134</v>
      </c>
      <c r="BD20" s="200">
        <v>524767.1325412289</v>
      </c>
      <c r="BE20" s="200">
        <v>533818.37530406774</v>
      </c>
      <c r="BF20" s="200">
        <v>548810.65797865519</v>
      </c>
      <c r="BG20" s="200">
        <v>558718.19157448946</v>
      </c>
      <c r="BH20" s="200">
        <v>564375.55010622554</v>
      </c>
      <c r="BI20" s="200">
        <v>572537.55352435168</v>
      </c>
      <c r="BJ20" s="200">
        <v>584548.07565510296</v>
      </c>
      <c r="BK20" s="200">
        <v>600555.08328244102</v>
      </c>
      <c r="BL20" s="200">
        <v>598883.17543817346</v>
      </c>
      <c r="BM20" s="200">
        <v>608429.74198238947</v>
      </c>
      <c r="BN20" s="200">
        <v>624450.48079596646</v>
      </c>
      <c r="BO20" s="200">
        <v>626754.4845508053</v>
      </c>
      <c r="BP20" s="200">
        <v>635951.9526882408</v>
      </c>
      <c r="BQ20" s="200">
        <v>642325.16618071951</v>
      </c>
      <c r="BR20" s="200">
        <v>661583.44840009627</v>
      </c>
      <c r="BS20" s="200">
        <v>666229.58995651011</v>
      </c>
      <c r="BT20" s="200">
        <v>673129.4266046749</v>
      </c>
      <c r="BU20" s="200">
        <v>683173.3174666292</v>
      </c>
      <c r="BV20" s="200">
        <v>689158.11640487681</v>
      </c>
      <c r="BW20" s="200">
        <v>705935.28335300763</v>
      </c>
      <c r="BX20" s="200">
        <v>705909.49811993283</v>
      </c>
      <c r="BY20" s="200">
        <v>708320.13289738423</v>
      </c>
      <c r="BZ20" s="200">
        <v>717498.4087595758</v>
      </c>
      <c r="CA20" s="200">
        <v>721850.5272420157</v>
      </c>
      <c r="CB20" s="200">
        <v>731142.66329446458</v>
      </c>
      <c r="CC20" s="200">
        <v>751885.7540954065</v>
      </c>
      <c r="CD20" s="200">
        <v>758235.0017631161</v>
      </c>
      <c r="CE20" s="200">
        <v>767587.07758755889</v>
      </c>
      <c r="CF20" s="200">
        <v>768948.75553978072</v>
      </c>
      <c r="CG20" s="200">
        <v>773826.01202239329</v>
      </c>
      <c r="CH20" s="200">
        <v>783033.840557385</v>
      </c>
      <c r="CI20" s="200">
        <v>799905.70545474021</v>
      </c>
      <c r="CJ20" s="200">
        <v>788561.26689246506</v>
      </c>
      <c r="CK20" s="200">
        <v>802953.99121183832</v>
      </c>
      <c r="CL20" s="200">
        <v>806455.54017614771</v>
      </c>
      <c r="CM20" s="200">
        <v>808353.6153614826</v>
      </c>
      <c r="CN20" s="200">
        <v>812571.647100006</v>
      </c>
      <c r="CO20" s="200">
        <v>821768.11848367343</v>
      </c>
      <c r="CP20" s="200">
        <v>824447.85103854863</v>
      </c>
      <c r="CQ20" s="200">
        <v>825644.9446893296</v>
      </c>
      <c r="CR20" s="200">
        <v>831220.41130016604</v>
      </c>
      <c r="CS20" s="200">
        <v>829852.51877414354</v>
      </c>
      <c r="CT20" s="200">
        <v>838101.46277674497</v>
      </c>
      <c r="CU20" s="200">
        <v>855954.89026419504</v>
      </c>
      <c r="CV20" s="200">
        <v>858143.42779687769</v>
      </c>
      <c r="CW20" s="200">
        <v>855757.43462524517</v>
      </c>
      <c r="CX20" s="200">
        <v>857185.86021053896</v>
      </c>
      <c r="CY20" s="200">
        <v>855472.3590888757</v>
      </c>
      <c r="CZ20" s="200">
        <v>864139.16544147441</v>
      </c>
      <c r="DA20" s="200">
        <v>870722.24364940915</v>
      </c>
      <c r="DB20" s="200">
        <v>872086.1009991623</v>
      </c>
      <c r="DC20" s="200">
        <v>871463.20776572009</v>
      </c>
      <c r="DD20" s="200">
        <v>872959.13289390504</v>
      </c>
      <c r="DE20" s="200">
        <v>872676.49354816275</v>
      </c>
      <c r="DF20" s="200">
        <v>879555.35232075676</v>
      </c>
      <c r="DG20" s="200">
        <v>891865.67088948388</v>
      </c>
      <c r="DH20" s="200">
        <v>887900.08368469239</v>
      </c>
      <c r="DI20" s="200">
        <v>890679.5998105373</v>
      </c>
      <c r="DJ20" s="200">
        <v>895757.85128272022</v>
      </c>
      <c r="DK20" s="200">
        <v>890288.82257802482</v>
      </c>
      <c r="DL20" s="200">
        <v>900185.43678228895</v>
      </c>
      <c r="DM20" s="200">
        <v>907675.3588330911</v>
      </c>
      <c r="DN20" s="200">
        <v>911870.18979927199</v>
      </c>
      <c r="DO20" s="200">
        <v>914890.12226936559</v>
      </c>
      <c r="DP20" s="200">
        <v>914199.78224738303</v>
      </c>
      <c r="DQ20" s="200">
        <v>915827.66727364203</v>
      </c>
      <c r="DR20" s="200">
        <v>926956.19675359421</v>
      </c>
      <c r="DS20" s="200">
        <v>949287.06749055022</v>
      </c>
      <c r="DT20" s="200">
        <v>937919.81030971603</v>
      </c>
      <c r="DU20" s="200">
        <v>939656.11716981744</v>
      </c>
      <c r="DV20" s="200">
        <v>943345.57656754204</v>
      </c>
      <c r="DW20" s="200">
        <v>936009.09309699829</v>
      </c>
      <c r="DX20" s="200">
        <v>934463.10974846245</v>
      </c>
      <c r="DY20" s="200">
        <v>957908.88465856307</v>
      </c>
      <c r="DZ20" s="200">
        <v>954966.26451526303</v>
      </c>
      <c r="EA20" s="200">
        <v>951489.69880113495</v>
      </c>
      <c r="EB20" s="200">
        <v>955242.07428677147</v>
      </c>
      <c r="EC20" s="200">
        <v>948411.88421573327</v>
      </c>
      <c r="ED20" s="200">
        <v>962472.27078845282</v>
      </c>
      <c r="EE20" s="200">
        <v>992175.96257852437</v>
      </c>
      <c r="EF20" s="200">
        <v>962789.26121726865</v>
      </c>
      <c r="EG20" s="200">
        <v>971814.67881383165</v>
      </c>
      <c r="EH20" s="200">
        <v>967966.09271095623</v>
      </c>
      <c r="EI20" s="200">
        <v>971395.25655403943</v>
      </c>
      <c r="EJ20" s="200">
        <v>980466.27717669192</v>
      </c>
      <c r="EK20" s="200">
        <v>1004811.6702092716</v>
      </c>
      <c r="EL20" s="200">
        <v>1010183.3078156342</v>
      </c>
      <c r="EM20" s="200">
        <v>1012717.4654407506</v>
      </c>
      <c r="EN20" s="200">
        <v>1005953.1895202602</v>
      </c>
      <c r="EO20" s="200">
        <v>1005861.363099105</v>
      </c>
      <c r="EP20" s="200">
        <v>1000031.2216816385</v>
      </c>
      <c r="EQ20" s="200">
        <v>1022815.9734021632</v>
      </c>
      <c r="ER20" s="200">
        <v>994399.87894983811</v>
      </c>
      <c r="ES20" s="200">
        <v>997914.41247742961</v>
      </c>
      <c r="ET20" s="200">
        <v>1001816.7354815113</v>
      </c>
      <c r="EU20" s="200">
        <v>1011410.4649434944</v>
      </c>
      <c r="EV20" s="200">
        <v>1025788.9778068159</v>
      </c>
      <c r="EW20" s="200">
        <v>1041829.7593762329</v>
      </c>
      <c r="EX20" s="200">
        <v>1047483.3769371153</v>
      </c>
      <c r="EY20" s="200">
        <v>1052188.4140122784</v>
      </c>
      <c r="EZ20" s="200">
        <v>1058885.3078272298</v>
      </c>
      <c r="FA20" s="200">
        <v>1056703.292049191</v>
      </c>
      <c r="FB20" s="200">
        <v>1057864.631571532</v>
      </c>
      <c r="FC20" s="200">
        <v>1086226.9870723402</v>
      </c>
      <c r="FD20" s="200">
        <v>1063843.0220635044</v>
      </c>
      <c r="FE20" s="200">
        <v>1069346.5660615889</v>
      </c>
      <c r="FF20" s="200">
        <v>1074169.0201329361</v>
      </c>
      <c r="FG20" s="200">
        <v>1080486.479348104</v>
      </c>
      <c r="FH20" s="200">
        <v>1082225.5428695141</v>
      </c>
      <c r="FI20" s="200">
        <v>1110555.4420151573</v>
      </c>
      <c r="FJ20" s="200">
        <v>1106884.2488900903</v>
      </c>
      <c r="FK20" s="200">
        <v>1117013.5863359484</v>
      </c>
      <c r="FL20" s="200">
        <v>1114225.3475854229</v>
      </c>
      <c r="FM20" s="200">
        <v>1115839.0898464948</v>
      </c>
      <c r="FN20" s="200">
        <v>1122085.1649820001</v>
      </c>
      <c r="FO20" s="200">
        <v>1148038.7558453907</v>
      </c>
      <c r="FP20" s="200">
        <v>1115285.4603792182</v>
      </c>
      <c r="FQ20" s="200">
        <v>1129975.6156603054</v>
      </c>
      <c r="FR20" s="200">
        <v>1133316.3259026778</v>
      </c>
      <c r="FS20" s="200">
        <v>1136641.6720190439</v>
      </c>
      <c r="FT20" s="200">
        <v>1139341.4272926766</v>
      </c>
      <c r="FU20" s="200">
        <v>1165254.1267138696</v>
      </c>
      <c r="FV20" s="200">
        <v>1161830.3447920422</v>
      </c>
      <c r="FW20" s="200">
        <v>1178563.3716064366</v>
      </c>
      <c r="FX20" s="200">
        <v>1180132.2005405705</v>
      </c>
      <c r="FY20" s="200">
        <v>1176752.4955237878</v>
      </c>
      <c r="FZ20" s="200">
        <v>1180930.0126564109</v>
      </c>
      <c r="GA20" s="200">
        <v>1202413.5747644112</v>
      </c>
      <c r="GB20" s="200">
        <v>1194051.4516890987</v>
      </c>
      <c r="GC20" s="200">
        <v>1191017.3938221578</v>
      </c>
      <c r="GD20" s="200">
        <v>1197263.2535293228</v>
      </c>
      <c r="GE20" s="200">
        <v>1202151.4738454001</v>
      </c>
      <c r="GF20" s="200">
        <v>1203099.4854230992</v>
      </c>
      <c r="GG20" s="200">
        <v>1219838.9285475023</v>
      </c>
      <c r="GH20" s="200">
        <v>1223710.7836648456</v>
      </c>
      <c r="GI20" s="200">
        <v>1237942.4069416616</v>
      </c>
      <c r="GJ20" s="200">
        <v>1243757.051754368</v>
      </c>
      <c r="GK20" s="200">
        <v>1241848.7275299968</v>
      </c>
      <c r="GL20" s="200">
        <v>1254813.9963730748</v>
      </c>
      <c r="GM20" s="200">
        <v>1269097.2767540722</v>
      </c>
      <c r="GN20" s="200">
        <v>1250042.7083776994</v>
      </c>
      <c r="GO20" s="200">
        <v>1252850.0700507357</v>
      </c>
      <c r="GP20" s="200">
        <v>1266413.9116993963</v>
      </c>
      <c r="GQ20" s="200">
        <v>1258526.7416817616</v>
      </c>
      <c r="GR20" s="200">
        <v>1267712.3573817024</v>
      </c>
      <c r="GS20" s="200">
        <v>1276792.4586561066</v>
      </c>
      <c r="GT20" s="200">
        <v>1280063.1502680045</v>
      </c>
      <c r="GU20" s="200">
        <v>1292222.190808048</v>
      </c>
      <c r="GV20" s="200">
        <v>1288806.1382929669</v>
      </c>
      <c r="GW20" s="200">
        <v>1299670.5100389498</v>
      </c>
      <c r="GX20" s="200">
        <v>1301462.4400404659</v>
      </c>
      <c r="GY20" s="200">
        <v>1320624.2691765777</v>
      </c>
      <c r="GZ20" s="200">
        <v>1305911.2487432708</v>
      </c>
      <c r="HA20" s="200">
        <v>1309048.7851125668</v>
      </c>
      <c r="HB20" s="200">
        <v>1314540.3560744114</v>
      </c>
      <c r="HC20" s="200">
        <v>1310871.0187837444</v>
      </c>
      <c r="HD20" s="200">
        <v>1316719.2944908191</v>
      </c>
      <c r="HE20" s="200">
        <v>1334584.7954021781</v>
      </c>
      <c r="HF20" s="200">
        <v>1339940.3206222542</v>
      </c>
      <c r="HG20" s="200">
        <v>1349309.9251368665</v>
      </c>
      <c r="HH20" s="200">
        <v>1342499.6485200943</v>
      </c>
      <c r="HI20" s="200">
        <v>1344019.1143516512</v>
      </c>
      <c r="HJ20" s="200">
        <v>1344353.034213908</v>
      </c>
      <c r="HK20" s="200">
        <v>1370518.2551534872</v>
      </c>
      <c r="HL20" s="200">
        <v>1350550.1018476696</v>
      </c>
      <c r="HM20" s="200">
        <v>1350752.6028899872</v>
      </c>
      <c r="HN20" s="200">
        <v>1381619.7198121164</v>
      </c>
      <c r="HO20" s="200">
        <v>1390569.4100986598</v>
      </c>
      <c r="HP20" s="200">
        <v>1409609.1594317835</v>
      </c>
      <c r="HQ20" s="200">
        <v>1435072.9710757872</v>
      </c>
      <c r="HR20" s="200">
        <v>1441721.6434084373</v>
      </c>
      <c r="HS20" s="200">
        <v>1431201.8163462514</v>
      </c>
      <c r="HT20" s="200">
        <v>1444883.4029594194</v>
      </c>
      <c r="HU20" s="200">
        <v>1442106.8933126484</v>
      </c>
      <c r="HV20" s="200">
        <v>1448334.8269678911</v>
      </c>
      <c r="HW20" s="200">
        <v>1485118.1330044691</v>
      </c>
      <c r="HX20" s="200">
        <v>1476456.0731330193</v>
      </c>
      <c r="HY20" s="200">
        <v>1474796.9536195653</v>
      </c>
      <c r="HZ20" s="200">
        <v>1486469.8771010123</v>
      </c>
      <c r="IA20" s="200">
        <v>1494195.8043917692</v>
      </c>
      <c r="IB20" s="200">
        <v>1505641.7388832239</v>
      </c>
      <c r="IC20" s="200">
        <v>1541708.4541070322</v>
      </c>
      <c r="ID20" s="200">
        <v>1540934.2480208776</v>
      </c>
      <c r="IE20" s="200">
        <v>1538620.1669129888</v>
      </c>
      <c r="IF20" s="200">
        <v>1551352.9473668274</v>
      </c>
      <c r="IG20" s="200">
        <v>1545555.0764137127</v>
      </c>
      <c r="IH20" s="200">
        <v>1551610.5045682243</v>
      </c>
      <c r="II20" s="200">
        <v>1560769.1882539429</v>
      </c>
      <c r="IJ20" s="200">
        <v>1553243.9737797403</v>
      </c>
      <c r="IK20" s="200">
        <v>1555829.6606844203</v>
      </c>
      <c r="IL20" s="200">
        <v>1580511.8625572508</v>
      </c>
      <c r="IM20" s="200">
        <v>1573604.3717646925</v>
      </c>
      <c r="IN20" s="200">
        <v>1580157.0984250926</v>
      </c>
      <c r="IO20" s="200">
        <v>1609172.0953300237</v>
      </c>
      <c r="IP20" s="200">
        <v>1607879.3410479522</v>
      </c>
      <c r="IQ20" s="200">
        <v>1622868.8105376158</v>
      </c>
      <c r="IR20" s="200">
        <v>1614529.673086724</v>
      </c>
      <c r="IS20" s="200">
        <v>1622301.1374527479</v>
      </c>
      <c r="IT20" s="200">
        <v>1655930.2253625172</v>
      </c>
      <c r="IU20" s="200">
        <v>1685842.9105511273</v>
      </c>
      <c r="IV20" s="200">
        <v>1696696.6450075968</v>
      </c>
      <c r="IW20" s="200">
        <v>1694823.7237485514</v>
      </c>
      <c r="IX20" s="200">
        <v>1695833.1304626912</v>
      </c>
      <c r="IY20" s="200">
        <v>1697937.7127654466</v>
      </c>
      <c r="IZ20" s="200">
        <v>1706533.6236952147</v>
      </c>
      <c r="JA20" s="200">
        <v>1731759.4421272567</v>
      </c>
      <c r="JB20" s="200">
        <v>1722053.5510397954</v>
      </c>
      <c r="JC20" s="200">
        <v>1731617.5532196546</v>
      </c>
      <c r="JD20" s="200">
        <v>1736142.0198554972</v>
      </c>
      <c r="JE20" s="200">
        <v>1730128.6708856223</v>
      </c>
      <c r="JF20" s="200">
        <v>1738698.7855203017</v>
      </c>
      <c r="JG20" s="200">
        <v>1751822.6764939111</v>
      </c>
      <c r="JH20" s="200">
        <v>1745794.1761854095</v>
      </c>
      <c r="JI20" s="200">
        <v>1758465.4025920802</v>
      </c>
      <c r="JJ20" s="200">
        <v>1770670.6608897804</v>
      </c>
      <c r="JK20" s="200">
        <v>1770481.511429243</v>
      </c>
      <c r="JL20" s="200">
        <v>1779325.7816221153</v>
      </c>
      <c r="JM20" s="200">
        <v>1811035.7176413271</v>
      </c>
      <c r="JN20" s="200">
        <v>1830146.2842832985</v>
      </c>
      <c r="JO20" s="200">
        <v>1829284.8245071578</v>
      </c>
      <c r="JP20" s="200">
        <v>1851224.6035406864</v>
      </c>
      <c r="JQ20" s="200">
        <v>1845940.7243087834</v>
      </c>
      <c r="JR20" s="200">
        <v>1856357.4280317626</v>
      </c>
      <c r="JS20" s="200">
        <v>1892039.2243531873</v>
      </c>
      <c r="JT20" s="200">
        <v>1866383.4065676688</v>
      </c>
      <c r="JU20" s="200">
        <v>1875556.1553600589</v>
      </c>
      <c r="JV20" s="200">
        <v>1911732.101274444</v>
      </c>
      <c r="JW20" s="200">
        <v>1895489.2469634609</v>
      </c>
      <c r="JX20" s="200">
        <v>1917184.8869675975</v>
      </c>
      <c r="JY20" s="200">
        <v>1956334.1298765806</v>
      </c>
      <c r="JZ20" s="200">
        <v>1973335.5658024335</v>
      </c>
      <c r="KA20" s="200">
        <v>1981294.322121684</v>
      </c>
      <c r="KB20" s="200">
        <v>1995618.519232291</v>
      </c>
      <c r="KC20" s="200">
        <v>1982031.0481705484</v>
      </c>
      <c r="KD20" s="244"/>
    </row>
    <row r="21" spans="1:290">
      <c r="A21" s="208" t="s">
        <v>35</v>
      </c>
      <c r="B21" s="197" t="s">
        <v>32</v>
      </c>
      <c r="C21" s="200">
        <v>91631.161073658586</v>
      </c>
      <c r="D21" s="200">
        <v>86868.257252224939</v>
      </c>
      <c r="E21" s="200">
        <v>88180.961529655309</v>
      </c>
      <c r="F21" s="200">
        <v>89012.961340396461</v>
      </c>
      <c r="G21" s="200">
        <v>90327.441172779771</v>
      </c>
      <c r="H21" s="200">
        <v>90835.85672041151</v>
      </c>
      <c r="I21" s="200">
        <v>92062.812149321369</v>
      </c>
      <c r="J21" s="200">
        <v>94124.918944858218</v>
      </c>
      <c r="K21" s="200">
        <v>96639.275482374956</v>
      </c>
      <c r="L21" s="200">
        <v>97340.486228695925</v>
      </c>
      <c r="M21" s="200">
        <v>97272.20441502599</v>
      </c>
      <c r="N21" s="200">
        <v>98564.917068774696</v>
      </c>
      <c r="O21" s="200">
        <v>101210.46983867286</v>
      </c>
      <c r="P21" s="200">
        <v>100944.38328789589</v>
      </c>
      <c r="Q21" s="200">
        <v>98777.492265172797</v>
      </c>
      <c r="R21" s="200">
        <v>99770.492008869594</v>
      </c>
      <c r="S21" s="200">
        <v>99043.027971102565</v>
      </c>
      <c r="T21" s="200">
        <v>99873.849275650136</v>
      </c>
      <c r="U21" s="200">
        <v>101260.32824773382</v>
      </c>
      <c r="V21" s="200">
        <v>115755.3272145989</v>
      </c>
      <c r="W21" s="200">
        <v>118903.11034312422</v>
      </c>
      <c r="X21" s="200">
        <v>119886.61156225728</v>
      </c>
      <c r="Y21" s="200">
        <v>121856.70456507702</v>
      </c>
      <c r="Z21" s="200">
        <v>122319.74260096575</v>
      </c>
      <c r="AA21" s="200">
        <v>125459.61246587273</v>
      </c>
      <c r="AB21" s="200">
        <v>125144.25789037364</v>
      </c>
      <c r="AC21" s="200">
        <v>127735.21854974754</v>
      </c>
      <c r="AD21" s="200">
        <v>128852.83827806721</v>
      </c>
      <c r="AE21" s="200">
        <v>128768.45416446554</v>
      </c>
      <c r="AF21" s="200">
        <v>132994.88052173375</v>
      </c>
      <c r="AG21" s="200">
        <v>131338.16129692353</v>
      </c>
      <c r="AH21" s="200">
        <v>131580.25160464196</v>
      </c>
      <c r="AI21" s="200">
        <v>138009.20987842715</v>
      </c>
      <c r="AJ21" s="200">
        <v>138264.63037047995</v>
      </c>
      <c r="AK21" s="200">
        <v>139474.78296315658</v>
      </c>
      <c r="AL21" s="200">
        <v>139064.91007611013</v>
      </c>
      <c r="AM21" s="200">
        <v>143828.5307995124</v>
      </c>
      <c r="AN21" s="200">
        <v>152056.92955479794</v>
      </c>
      <c r="AO21" s="200">
        <v>152314.45892611038</v>
      </c>
      <c r="AP21" s="200">
        <v>153961.21362380977</v>
      </c>
      <c r="AQ21" s="200">
        <v>151264.44200233038</v>
      </c>
      <c r="AR21" s="200">
        <v>149968.58577859768</v>
      </c>
      <c r="AS21" s="200">
        <v>149951.47746810847</v>
      </c>
      <c r="AT21" s="200">
        <v>150647.41890954808</v>
      </c>
      <c r="AU21" s="200">
        <v>156695.21908844367</v>
      </c>
      <c r="AV21" s="200">
        <v>159365.12267140747</v>
      </c>
      <c r="AW21" s="200">
        <v>157073.13163989133</v>
      </c>
      <c r="AX21" s="200">
        <v>157299.67245973612</v>
      </c>
      <c r="AY21" s="200">
        <v>165996.51753135337</v>
      </c>
      <c r="AZ21" s="200">
        <v>167069.9161274136</v>
      </c>
      <c r="BA21" s="200">
        <v>168094.7296919651</v>
      </c>
      <c r="BB21" s="200">
        <v>171244.61051262246</v>
      </c>
      <c r="BC21" s="200">
        <v>175296.86683624308</v>
      </c>
      <c r="BD21" s="200">
        <v>178663.50143409963</v>
      </c>
      <c r="BE21" s="200">
        <v>173144.51646877592</v>
      </c>
      <c r="BF21" s="200">
        <v>180225.55082986248</v>
      </c>
      <c r="BG21" s="200">
        <v>193747.71140619318</v>
      </c>
      <c r="BH21" s="200">
        <v>193742.27755157498</v>
      </c>
      <c r="BI21" s="200">
        <v>192776.58955983582</v>
      </c>
      <c r="BJ21" s="200">
        <v>194339.4602104573</v>
      </c>
      <c r="BK21" s="200">
        <v>191536.93818355142</v>
      </c>
      <c r="BL21" s="200">
        <v>192030.9754907196</v>
      </c>
      <c r="BM21" s="200">
        <v>192759.16775105929</v>
      </c>
      <c r="BN21" s="200">
        <v>196450.22012077042</v>
      </c>
      <c r="BO21" s="200">
        <v>197439.56409142929</v>
      </c>
      <c r="BP21" s="200">
        <v>194277.32313983291</v>
      </c>
      <c r="BQ21" s="200">
        <v>198867.89076901399</v>
      </c>
      <c r="BR21" s="200">
        <v>206249.7430179338</v>
      </c>
      <c r="BS21" s="200">
        <v>211200.99675342222</v>
      </c>
      <c r="BT21" s="200">
        <v>211867.88908922512</v>
      </c>
      <c r="BU21" s="200">
        <v>212602.13810533663</v>
      </c>
      <c r="BV21" s="200">
        <v>209566.55724232265</v>
      </c>
      <c r="BW21" s="200">
        <v>208068.95494570254</v>
      </c>
      <c r="BX21" s="200">
        <v>211954.24635239641</v>
      </c>
      <c r="BY21" s="200">
        <v>206879.65420914398</v>
      </c>
      <c r="BZ21" s="200">
        <v>213065.54296639608</v>
      </c>
      <c r="CA21" s="200">
        <v>211113.65790906816</v>
      </c>
      <c r="CB21" s="200">
        <v>209030.13419065034</v>
      </c>
      <c r="CC21" s="200">
        <v>211638.10094765719</v>
      </c>
      <c r="CD21" s="200">
        <v>221030.80185043858</v>
      </c>
      <c r="CE21" s="200">
        <v>221232.9743083792</v>
      </c>
      <c r="CF21" s="200">
        <v>211775.52203333253</v>
      </c>
      <c r="CG21" s="200">
        <v>205453.82004485384</v>
      </c>
      <c r="CH21" s="200">
        <v>200650.97307802603</v>
      </c>
      <c r="CI21" s="200">
        <v>197099.16686008836</v>
      </c>
      <c r="CJ21" s="200">
        <v>195814.79478725034</v>
      </c>
      <c r="CK21" s="200">
        <v>198674.62799715041</v>
      </c>
      <c r="CL21" s="200">
        <v>198694.71966373324</v>
      </c>
      <c r="CM21" s="200">
        <v>194954.66852072213</v>
      </c>
      <c r="CN21" s="200">
        <v>195838.80339618385</v>
      </c>
      <c r="CO21" s="200">
        <v>190022.96679101815</v>
      </c>
      <c r="CP21" s="200">
        <v>190373.84484909475</v>
      </c>
      <c r="CQ21" s="200">
        <v>193505.98313615896</v>
      </c>
      <c r="CR21" s="200">
        <v>192587.89025374939</v>
      </c>
      <c r="CS21" s="200">
        <v>191718.74496813864</v>
      </c>
      <c r="CT21" s="200">
        <v>188662.54987992253</v>
      </c>
      <c r="CU21" s="200">
        <v>192713.52316322672</v>
      </c>
      <c r="CV21" s="200">
        <v>186236.35576751988</v>
      </c>
      <c r="CW21" s="200">
        <v>186147.64453426271</v>
      </c>
      <c r="CX21" s="200">
        <v>184225.99935438685</v>
      </c>
      <c r="CY21" s="200">
        <v>184487.27726060481</v>
      </c>
      <c r="CZ21" s="200">
        <v>181150.87225669704</v>
      </c>
      <c r="DA21" s="200">
        <v>175954.74585784436</v>
      </c>
      <c r="DB21" s="200">
        <v>180321.08999593958</v>
      </c>
      <c r="DC21" s="200">
        <v>181881.23974537107</v>
      </c>
      <c r="DD21" s="200">
        <v>182994.19736312982</v>
      </c>
      <c r="DE21" s="200">
        <v>190280.75434340254</v>
      </c>
      <c r="DF21" s="200">
        <v>192879.43516261308</v>
      </c>
      <c r="DG21" s="200">
        <v>194292.71111242007</v>
      </c>
      <c r="DH21" s="200">
        <v>196747.20896212495</v>
      </c>
      <c r="DI21" s="200">
        <v>190704.81755414087</v>
      </c>
      <c r="DJ21" s="200">
        <v>186723.41746044203</v>
      </c>
      <c r="DK21" s="200">
        <v>183657.27897649983</v>
      </c>
      <c r="DL21" s="200">
        <v>181045.38257786672</v>
      </c>
      <c r="DM21" s="200">
        <v>174878.02568748506</v>
      </c>
      <c r="DN21" s="200">
        <v>178480.38059599002</v>
      </c>
      <c r="DO21" s="200">
        <v>178770.51841428003</v>
      </c>
      <c r="DP21" s="200">
        <v>176019.17840243998</v>
      </c>
      <c r="DQ21" s="200">
        <v>175183.89871696002</v>
      </c>
      <c r="DR21" s="200">
        <v>173543.30249361001</v>
      </c>
      <c r="DS21" s="200">
        <v>169795.44864006183</v>
      </c>
      <c r="DT21" s="200">
        <v>164749.66626804206</v>
      </c>
      <c r="DU21" s="200">
        <v>162155.28240953002</v>
      </c>
      <c r="DV21" s="200">
        <v>160209.83163794997</v>
      </c>
      <c r="DW21" s="200">
        <v>157138.01421633002</v>
      </c>
      <c r="DX21" s="200">
        <v>149756.11479605001</v>
      </c>
      <c r="DY21" s="200">
        <v>141001.39466581002</v>
      </c>
      <c r="DZ21" s="200">
        <v>140744.27144179601</v>
      </c>
      <c r="EA21" s="200">
        <v>141099.02976224996</v>
      </c>
      <c r="EB21" s="200">
        <v>135184.04780159914</v>
      </c>
      <c r="EC21" s="200">
        <v>134145.23439095065</v>
      </c>
      <c r="ED21" s="200">
        <v>133963.13739067104</v>
      </c>
      <c r="EE21" s="200">
        <v>141430.90474960004</v>
      </c>
      <c r="EF21" s="200">
        <v>139128.44836347003</v>
      </c>
      <c r="EG21" s="200">
        <v>142777.96194682003</v>
      </c>
      <c r="EH21" s="200">
        <v>140586.60492309998</v>
      </c>
      <c r="EI21" s="200">
        <v>141063.39317129998</v>
      </c>
      <c r="EJ21" s="200">
        <v>145891.05304763716</v>
      </c>
      <c r="EK21" s="200">
        <v>143801.7691557011</v>
      </c>
      <c r="EL21" s="200">
        <v>143927.96690119739</v>
      </c>
      <c r="EM21" s="200">
        <v>149451.61684498208</v>
      </c>
      <c r="EN21" s="200">
        <v>138422.48105896171</v>
      </c>
      <c r="EO21" s="200">
        <v>137786.18474246055</v>
      </c>
      <c r="EP21" s="200">
        <v>136407.05310928694</v>
      </c>
      <c r="EQ21" s="200">
        <v>142265.91164847999</v>
      </c>
      <c r="ER21" s="200">
        <v>142059.06681502803</v>
      </c>
      <c r="ES21" s="200">
        <v>140088.85527733044</v>
      </c>
      <c r="ET21" s="200">
        <v>134525.42425868625</v>
      </c>
      <c r="EU21" s="200">
        <v>143229.02090460254</v>
      </c>
      <c r="EV21" s="200">
        <v>148735.76806263189</v>
      </c>
      <c r="EW21" s="200">
        <v>157107.41264839607</v>
      </c>
      <c r="EX21" s="200">
        <v>159434.34702637407</v>
      </c>
      <c r="EY21" s="200">
        <v>165551.82969480471</v>
      </c>
      <c r="EZ21" s="200">
        <v>167013.77025389922</v>
      </c>
      <c r="FA21" s="200">
        <v>166436.23103060553</v>
      </c>
      <c r="FB21" s="200">
        <v>168034.22286587287</v>
      </c>
      <c r="FC21" s="200">
        <v>173808.76087554003</v>
      </c>
      <c r="FD21" s="200">
        <v>176609.28847345081</v>
      </c>
      <c r="FE21" s="200">
        <v>174733.25318999402</v>
      </c>
      <c r="FF21" s="200">
        <v>179567.23076457414</v>
      </c>
      <c r="FG21" s="200">
        <v>190168.83653618518</v>
      </c>
      <c r="FH21" s="200">
        <v>192849.21689510468</v>
      </c>
      <c r="FI21" s="200">
        <v>195087.29264458397</v>
      </c>
      <c r="FJ21" s="200">
        <v>195801.12560118371</v>
      </c>
      <c r="FK21" s="200">
        <v>211062.11899792354</v>
      </c>
      <c r="FL21" s="200">
        <v>211446.49884236435</v>
      </c>
      <c r="FM21" s="200">
        <v>216390.66027653587</v>
      </c>
      <c r="FN21" s="200">
        <v>216392.88396128704</v>
      </c>
      <c r="FO21" s="200">
        <v>223778.04566281172</v>
      </c>
      <c r="FP21" s="200">
        <v>225428.97653238155</v>
      </c>
      <c r="FQ21" s="200">
        <v>231436.51786123661</v>
      </c>
      <c r="FR21" s="200">
        <v>231977.69432349844</v>
      </c>
      <c r="FS21" s="200">
        <v>235937.22855698154</v>
      </c>
      <c r="FT21" s="200">
        <v>240104.79926080798</v>
      </c>
      <c r="FU21" s="200">
        <v>237832.86692222441</v>
      </c>
      <c r="FV21" s="200">
        <v>235644.06387276758</v>
      </c>
      <c r="FW21" s="200">
        <v>246390.73918657241</v>
      </c>
      <c r="FX21" s="200">
        <v>244800.8448750861</v>
      </c>
      <c r="FY21" s="200">
        <v>240845.75851179252</v>
      </c>
      <c r="FZ21" s="200">
        <v>241365.8800433322</v>
      </c>
      <c r="GA21" s="200">
        <v>241385.75750597572</v>
      </c>
      <c r="GB21" s="200">
        <v>239995.25113824918</v>
      </c>
      <c r="GC21" s="200">
        <v>239971.51224224406</v>
      </c>
      <c r="GD21" s="200">
        <v>237158.23315375944</v>
      </c>
      <c r="GE21" s="200">
        <v>238113.01369417028</v>
      </c>
      <c r="GF21" s="200">
        <v>239391.49578350078</v>
      </c>
      <c r="GG21" s="200">
        <v>224042.75498204696</v>
      </c>
      <c r="GH21" s="200">
        <v>228570.40088623887</v>
      </c>
      <c r="GI21" s="200">
        <v>241735.77674016129</v>
      </c>
      <c r="GJ21" s="200">
        <v>244640.10157457428</v>
      </c>
      <c r="GK21" s="200">
        <v>248975.83290879626</v>
      </c>
      <c r="GL21" s="200">
        <v>259569.3346601417</v>
      </c>
      <c r="GM21" s="200">
        <v>262299.57341999485</v>
      </c>
      <c r="GN21" s="200">
        <v>257647.62556777397</v>
      </c>
      <c r="GO21" s="200">
        <v>260677.99904283113</v>
      </c>
      <c r="GP21" s="200">
        <v>255091.05473390868</v>
      </c>
      <c r="GQ21" s="200">
        <v>251834.66529633204</v>
      </c>
      <c r="GR21" s="200">
        <v>248908.0261511874</v>
      </c>
      <c r="GS21" s="200">
        <v>241652.52449488995</v>
      </c>
      <c r="GT21" s="200">
        <v>240609.78118654163</v>
      </c>
      <c r="GU21" s="200">
        <v>252880.19044555203</v>
      </c>
      <c r="GV21" s="200">
        <v>250043.02917949884</v>
      </c>
      <c r="GW21" s="200">
        <v>251873.57302308903</v>
      </c>
      <c r="GX21" s="200">
        <v>248236.15609104568</v>
      </c>
      <c r="GY21" s="200">
        <v>250204.33573900477</v>
      </c>
      <c r="GZ21" s="200">
        <v>246530.01647473112</v>
      </c>
      <c r="HA21" s="200">
        <v>245496.61775886145</v>
      </c>
      <c r="HB21" s="200">
        <v>246482.35251079162</v>
      </c>
      <c r="HC21" s="200">
        <v>251956.44429815892</v>
      </c>
      <c r="HD21" s="200">
        <v>256027.50824525798</v>
      </c>
      <c r="HE21" s="200">
        <v>247948.03189599662</v>
      </c>
      <c r="HF21" s="200">
        <v>249802.38348612603</v>
      </c>
      <c r="HG21" s="200">
        <v>258638.95273890544</v>
      </c>
      <c r="HH21" s="200">
        <v>257770.47976497596</v>
      </c>
      <c r="HI21" s="200">
        <v>253358.36412755231</v>
      </c>
      <c r="HJ21" s="200">
        <v>260804.81942457604</v>
      </c>
      <c r="HK21" s="200">
        <v>263851.62881842745</v>
      </c>
      <c r="HL21" s="200">
        <v>259077.47940715309</v>
      </c>
      <c r="HM21" s="200">
        <v>258807.71663717541</v>
      </c>
      <c r="HN21" s="200">
        <v>277022.6973567399</v>
      </c>
      <c r="HO21" s="200">
        <v>273079.54712069046</v>
      </c>
      <c r="HP21" s="200">
        <v>270255.00104450656</v>
      </c>
      <c r="HQ21" s="200">
        <v>272971.97140798758</v>
      </c>
      <c r="HR21" s="200">
        <v>279345.31357658975</v>
      </c>
      <c r="HS21" s="200">
        <v>281336.14294982678</v>
      </c>
      <c r="HT21" s="200">
        <v>291634.00167363271</v>
      </c>
      <c r="HU21" s="200">
        <v>281426.97901718068</v>
      </c>
      <c r="HV21" s="200">
        <v>281698.84102335828</v>
      </c>
      <c r="HW21" s="200">
        <v>316519.68493470812</v>
      </c>
      <c r="HX21" s="200">
        <v>317545.78424981958</v>
      </c>
      <c r="HY21" s="200">
        <v>315838.52009375772</v>
      </c>
      <c r="HZ21" s="200">
        <v>312596.3327074796</v>
      </c>
      <c r="IA21" s="200">
        <v>313204.64579693688</v>
      </c>
      <c r="IB21" s="200">
        <v>308567.45597994619</v>
      </c>
      <c r="IC21" s="200">
        <v>307865.57247689221</v>
      </c>
      <c r="ID21" s="200">
        <v>313036.77976255515</v>
      </c>
      <c r="IE21" s="200">
        <v>313244.06901830551</v>
      </c>
      <c r="IF21" s="200">
        <v>313608.24931561353</v>
      </c>
      <c r="IG21" s="200">
        <v>317419.57995155209</v>
      </c>
      <c r="IH21" s="200">
        <v>321448.90112745354</v>
      </c>
      <c r="II21" s="200">
        <v>316877.17856322636</v>
      </c>
      <c r="IJ21" s="200">
        <v>316102.08754718304</v>
      </c>
      <c r="IK21" s="200">
        <v>315872.16976608481</v>
      </c>
      <c r="IL21" s="200">
        <v>317263.44858683442</v>
      </c>
      <c r="IM21" s="200">
        <v>314703.51324524463</v>
      </c>
      <c r="IN21" s="200">
        <v>309152.33184116706</v>
      </c>
      <c r="IO21" s="200">
        <v>309239.91222163214</v>
      </c>
      <c r="IP21" s="200">
        <v>309589.39362798154</v>
      </c>
      <c r="IQ21" s="200">
        <v>318229.97324116994</v>
      </c>
      <c r="IR21" s="200">
        <v>310574.77164043003</v>
      </c>
      <c r="IS21" s="200">
        <v>307345.49819306005</v>
      </c>
      <c r="IT21" s="200">
        <v>324109.06798931013</v>
      </c>
      <c r="IU21" s="200">
        <v>314238.05194015999</v>
      </c>
      <c r="IV21" s="200">
        <v>315426.43658701004</v>
      </c>
      <c r="IW21" s="200">
        <v>316360.83518854005</v>
      </c>
      <c r="IX21" s="200">
        <v>347890.80610166001</v>
      </c>
      <c r="IY21" s="200">
        <v>342147.57062692003</v>
      </c>
      <c r="IZ21" s="200">
        <v>333770.77052928007</v>
      </c>
      <c r="JA21" s="200">
        <v>327578.76588806993</v>
      </c>
      <c r="JB21" s="200">
        <v>331828.66567305994</v>
      </c>
      <c r="JC21" s="200">
        <v>352619.43973225</v>
      </c>
      <c r="JD21" s="200">
        <v>348465.54166463</v>
      </c>
      <c r="JE21" s="200">
        <v>351687.73120673001</v>
      </c>
      <c r="JF21" s="200">
        <v>353298.72470098006</v>
      </c>
      <c r="JG21" s="200">
        <v>351750.32895072002</v>
      </c>
      <c r="JH21" s="200">
        <v>359250.71852017002</v>
      </c>
      <c r="JI21" s="200">
        <v>358165.87376643001</v>
      </c>
      <c r="JJ21" s="200">
        <v>364999.63171630999</v>
      </c>
      <c r="JK21" s="200">
        <v>369301.56918952003</v>
      </c>
      <c r="JL21" s="200">
        <v>379696.73632896994</v>
      </c>
      <c r="JM21" s="200">
        <v>381150.33617424092</v>
      </c>
      <c r="JN21" s="200">
        <v>387315.34832251992</v>
      </c>
      <c r="JO21" s="200">
        <v>393331.49310619</v>
      </c>
      <c r="JP21" s="200">
        <v>399446.12020221003</v>
      </c>
      <c r="JQ21" s="200">
        <v>398049.48708962003</v>
      </c>
      <c r="JR21" s="200">
        <v>413430.46700894006</v>
      </c>
      <c r="JS21" s="200">
        <v>405469.88627098111</v>
      </c>
      <c r="JT21" s="200">
        <v>398917.11570921121</v>
      </c>
      <c r="JU21" s="200">
        <v>402853.75240115996</v>
      </c>
      <c r="JV21" s="200">
        <v>406260.56192627002</v>
      </c>
      <c r="JW21" s="200">
        <v>429150.63788903464</v>
      </c>
      <c r="JX21" s="200">
        <v>440898.4290230553</v>
      </c>
      <c r="JY21" s="200">
        <v>441662.04171856999</v>
      </c>
      <c r="JZ21" s="200">
        <v>450495.03896405804</v>
      </c>
      <c r="KA21" s="200">
        <v>464670.2510777401</v>
      </c>
      <c r="KB21" s="200">
        <v>466113.59145625221</v>
      </c>
      <c r="KC21" s="200">
        <v>467639.83026804175</v>
      </c>
      <c r="KD21" s="244"/>
    </row>
    <row r="22" spans="1:290">
      <c r="A22" s="209" t="s">
        <v>36</v>
      </c>
      <c r="B22" s="197" t="s">
        <v>32</v>
      </c>
      <c r="C22" s="200">
        <v>110147.76928075691</v>
      </c>
      <c r="D22" s="200">
        <v>106080.08902998327</v>
      </c>
      <c r="E22" s="200">
        <v>107015.89158557364</v>
      </c>
      <c r="F22" s="200">
        <v>107996.36874828457</v>
      </c>
      <c r="G22" s="200">
        <v>108802.00184809066</v>
      </c>
      <c r="H22" s="200">
        <v>108813.14891920006</v>
      </c>
      <c r="I22" s="200">
        <v>110383.61968016368</v>
      </c>
      <c r="J22" s="200">
        <v>112120.49132660289</v>
      </c>
      <c r="K22" s="200">
        <v>114833.73814012963</v>
      </c>
      <c r="L22" s="200">
        <v>115408.33791161061</v>
      </c>
      <c r="M22" s="200">
        <v>114966.33847434177</v>
      </c>
      <c r="N22" s="200">
        <v>115694.17961343048</v>
      </c>
      <c r="O22" s="200">
        <v>117209.95648895863</v>
      </c>
      <c r="P22" s="200">
        <v>116673.33404877984</v>
      </c>
      <c r="Q22" s="200">
        <v>114792.19825475858</v>
      </c>
      <c r="R22" s="200">
        <v>115515.24825157288</v>
      </c>
      <c r="S22" s="200">
        <v>114904.27044417526</v>
      </c>
      <c r="T22" s="200">
        <v>115983.83875043402</v>
      </c>
      <c r="U22" s="200">
        <v>115739.55723223875</v>
      </c>
      <c r="V22" s="200">
        <v>134645.39381423846</v>
      </c>
      <c r="W22" s="200">
        <v>136478.13166868378</v>
      </c>
      <c r="X22" s="200">
        <v>136847.58317330552</v>
      </c>
      <c r="Y22" s="200">
        <v>136108.20690017525</v>
      </c>
      <c r="Z22" s="200">
        <v>137058.6222506857</v>
      </c>
      <c r="AA22" s="200">
        <v>140225.38305678812</v>
      </c>
      <c r="AB22" s="200">
        <v>149391.61704823619</v>
      </c>
      <c r="AC22" s="200">
        <v>143913.97540299164</v>
      </c>
      <c r="AD22" s="200">
        <v>143414.48167895956</v>
      </c>
      <c r="AE22" s="200">
        <v>144534.74756480788</v>
      </c>
      <c r="AF22" s="200">
        <v>147584.29071615031</v>
      </c>
      <c r="AG22" s="200">
        <v>146409.10476628426</v>
      </c>
      <c r="AH22" s="200">
        <v>146714.7265042768</v>
      </c>
      <c r="AI22" s="200">
        <v>151505.26573884123</v>
      </c>
      <c r="AJ22" s="200">
        <v>152186.11977442412</v>
      </c>
      <c r="AK22" s="200">
        <v>152839.21139227203</v>
      </c>
      <c r="AL22" s="200">
        <v>153595.56227214559</v>
      </c>
      <c r="AM22" s="200">
        <v>156840.7808676624</v>
      </c>
      <c r="AN22" s="200">
        <v>166094.19960904794</v>
      </c>
      <c r="AO22" s="200">
        <v>165631.37844202039</v>
      </c>
      <c r="AP22" s="200">
        <v>167325.79189366978</v>
      </c>
      <c r="AQ22" s="200">
        <v>164997.53183280039</v>
      </c>
      <c r="AR22" s="200">
        <v>164439.0915820977</v>
      </c>
      <c r="AS22" s="200">
        <v>163561.76281098847</v>
      </c>
      <c r="AT22" s="200">
        <v>164917.40588525808</v>
      </c>
      <c r="AU22" s="200">
        <v>169627.91813699369</v>
      </c>
      <c r="AV22" s="200">
        <v>173401.05624483747</v>
      </c>
      <c r="AW22" s="200">
        <v>170620.76683533133</v>
      </c>
      <c r="AX22" s="200">
        <v>170604.12094667612</v>
      </c>
      <c r="AY22" s="200">
        <v>180855.77479187338</v>
      </c>
      <c r="AZ22" s="200">
        <v>183026.66522878359</v>
      </c>
      <c r="BA22" s="200">
        <v>182906.52365252509</v>
      </c>
      <c r="BB22" s="200">
        <v>184941.63376928246</v>
      </c>
      <c r="BC22" s="200">
        <v>187961.40756475308</v>
      </c>
      <c r="BD22" s="200">
        <v>191908.68120998962</v>
      </c>
      <c r="BE22" s="200">
        <v>188103.39030692592</v>
      </c>
      <c r="BF22" s="200">
        <v>195799.76760007249</v>
      </c>
      <c r="BG22" s="200">
        <v>209144.70786113318</v>
      </c>
      <c r="BH22" s="200">
        <v>208725.77995865498</v>
      </c>
      <c r="BI22" s="200">
        <v>207842.82232315582</v>
      </c>
      <c r="BJ22" s="200">
        <v>208442.92076594729</v>
      </c>
      <c r="BK22" s="200">
        <v>207228.12745695142</v>
      </c>
      <c r="BL22" s="200">
        <v>206746.97187834961</v>
      </c>
      <c r="BM22" s="200">
        <v>207760.67657258929</v>
      </c>
      <c r="BN22" s="200">
        <v>212121.55312350043</v>
      </c>
      <c r="BO22" s="200">
        <v>215178.80499148928</v>
      </c>
      <c r="BP22" s="200">
        <v>210090.17494572292</v>
      </c>
      <c r="BQ22" s="200">
        <v>218382.23041791399</v>
      </c>
      <c r="BR22" s="200">
        <v>220020.54641091378</v>
      </c>
      <c r="BS22" s="200">
        <v>226263.90777478222</v>
      </c>
      <c r="BT22" s="200">
        <v>226162.70676399511</v>
      </c>
      <c r="BU22" s="200">
        <v>227671.37677156663</v>
      </c>
      <c r="BV22" s="200">
        <v>224597.58529026265</v>
      </c>
      <c r="BW22" s="200">
        <v>223497.61945486255</v>
      </c>
      <c r="BX22" s="200">
        <v>226256.81570140642</v>
      </c>
      <c r="BY22" s="200">
        <v>224868.89384136398</v>
      </c>
      <c r="BZ22" s="200">
        <v>227924.21463836607</v>
      </c>
      <c r="CA22" s="200">
        <v>226167.11897552817</v>
      </c>
      <c r="CB22" s="200">
        <v>225055.46508550033</v>
      </c>
      <c r="CC22" s="200">
        <v>227441.68073224719</v>
      </c>
      <c r="CD22" s="200">
        <v>236402.97382443858</v>
      </c>
      <c r="CE22" s="200">
        <v>237096.72463970919</v>
      </c>
      <c r="CF22" s="200">
        <v>228906.38271934254</v>
      </c>
      <c r="CG22" s="200">
        <v>221571.97963871385</v>
      </c>
      <c r="CH22" s="200">
        <v>217043.50011973604</v>
      </c>
      <c r="CI22" s="200">
        <v>213781.55808999835</v>
      </c>
      <c r="CJ22" s="200">
        <v>213386.08186918034</v>
      </c>
      <c r="CK22" s="200">
        <v>214657.10675043042</v>
      </c>
      <c r="CL22" s="200">
        <v>214063.93108373325</v>
      </c>
      <c r="CM22" s="200">
        <v>210317.71254403214</v>
      </c>
      <c r="CN22" s="200">
        <v>210269.86761776995</v>
      </c>
      <c r="CO22" s="200">
        <v>205077.34647706753</v>
      </c>
      <c r="CP22" s="200">
        <v>207160.17494826965</v>
      </c>
      <c r="CQ22" s="200">
        <v>214137.45133472965</v>
      </c>
      <c r="CR22" s="200">
        <v>213758.25262305437</v>
      </c>
      <c r="CS22" s="200">
        <v>215540.53064992232</v>
      </c>
      <c r="CT22" s="200">
        <v>213593.51976469305</v>
      </c>
      <c r="CU22" s="200">
        <v>214513.04469801672</v>
      </c>
      <c r="CV22" s="200">
        <v>209735.2455857016</v>
      </c>
      <c r="CW22" s="200">
        <v>210644.83491851532</v>
      </c>
      <c r="CX22" s="200">
        <v>211207.13430885482</v>
      </c>
      <c r="CY22" s="200">
        <v>210046.10770192696</v>
      </c>
      <c r="CZ22" s="200">
        <v>208409.63942696556</v>
      </c>
      <c r="DA22" s="200">
        <v>204240.09952487613</v>
      </c>
      <c r="DB22" s="200">
        <v>207799.46426960599</v>
      </c>
      <c r="DC22" s="200">
        <v>207073.54088767181</v>
      </c>
      <c r="DD22" s="200">
        <v>210862.04839950515</v>
      </c>
      <c r="DE22" s="200">
        <v>219563.14102864623</v>
      </c>
      <c r="DF22" s="200">
        <v>223646.89806330815</v>
      </c>
      <c r="DG22" s="200">
        <v>221175.71736338813</v>
      </c>
      <c r="DH22" s="200">
        <v>224571.52542188836</v>
      </c>
      <c r="DI22" s="200">
        <v>220310.82737198519</v>
      </c>
      <c r="DJ22" s="200">
        <v>213048.51863338065</v>
      </c>
      <c r="DK22" s="200">
        <v>212894.21310739996</v>
      </c>
      <c r="DL22" s="200">
        <v>211235.20491952001</v>
      </c>
      <c r="DM22" s="200">
        <v>207129.97985829003</v>
      </c>
      <c r="DN22" s="200">
        <v>210282.02532196001</v>
      </c>
      <c r="DO22" s="200">
        <v>212870.66713737004</v>
      </c>
      <c r="DP22" s="200">
        <v>209400.31015560997</v>
      </c>
      <c r="DQ22" s="200">
        <v>205759.71483775001</v>
      </c>
      <c r="DR22" s="200">
        <v>206608.18616283999</v>
      </c>
      <c r="DS22" s="200">
        <v>204896.88507354184</v>
      </c>
      <c r="DT22" s="200">
        <v>199701.97375546998</v>
      </c>
      <c r="DU22" s="200">
        <v>198512.83397551003</v>
      </c>
      <c r="DV22" s="200">
        <v>194021.56836447999</v>
      </c>
      <c r="DW22" s="200">
        <v>191513.85759741001</v>
      </c>
      <c r="DX22" s="200">
        <v>185818.94736039001</v>
      </c>
      <c r="DY22" s="200">
        <v>178558.67579694002</v>
      </c>
      <c r="DZ22" s="200">
        <v>179059.08711846001</v>
      </c>
      <c r="EA22" s="200">
        <v>178862.37045432997</v>
      </c>
      <c r="EB22" s="200">
        <v>173750.46141797001</v>
      </c>
      <c r="EC22" s="200">
        <v>172295.90662419004</v>
      </c>
      <c r="ED22" s="200">
        <v>170847.49537667999</v>
      </c>
      <c r="EE22" s="200">
        <v>177302.93292864005</v>
      </c>
      <c r="EF22" s="200">
        <v>177260.43206495003</v>
      </c>
      <c r="EG22" s="200">
        <v>177928.90936509002</v>
      </c>
      <c r="EH22" s="200">
        <v>176830.72437965998</v>
      </c>
      <c r="EI22" s="200">
        <v>177864.19627373997</v>
      </c>
      <c r="EJ22" s="200">
        <v>184629.47732695995</v>
      </c>
      <c r="EK22" s="200">
        <v>185300.66163241002</v>
      </c>
      <c r="EL22" s="200">
        <v>185789.2616122</v>
      </c>
      <c r="EM22" s="200">
        <v>188095.34204580999</v>
      </c>
      <c r="EN22" s="200">
        <v>176479.22327060002</v>
      </c>
      <c r="EO22" s="200">
        <v>177763.41024346999</v>
      </c>
      <c r="EP22" s="200">
        <v>177580.44527333</v>
      </c>
      <c r="EQ22" s="200">
        <v>185609.22267404001</v>
      </c>
      <c r="ER22" s="200">
        <v>184463.22954164003</v>
      </c>
      <c r="ES22" s="200">
        <v>186015.80911614999</v>
      </c>
      <c r="ET22" s="200">
        <v>184736.87758969</v>
      </c>
      <c r="EU22" s="200">
        <v>196482.41850177001</v>
      </c>
      <c r="EV22" s="200">
        <v>200022.31914833002</v>
      </c>
      <c r="EW22" s="200">
        <v>208146.79153230999</v>
      </c>
      <c r="EX22" s="200">
        <v>209437.12874515002</v>
      </c>
      <c r="EY22" s="200">
        <v>211282.53368988997</v>
      </c>
      <c r="EZ22" s="200">
        <v>210652.77894021</v>
      </c>
      <c r="FA22" s="200">
        <v>210717.46059976998</v>
      </c>
      <c r="FB22" s="200">
        <v>212223.99874557997</v>
      </c>
      <c r="FC22" s="200">
        <v>216142.10480869003</v>
      </c>
      <c r="FD22" s="200">
        <v>219597.29843189003</v>
      </c>
      <c r="FE22" s="200">
        <v>218406.23426866997</v>
      </c>
      <c r="FF22" s="200">
        <v>221033.98590439002</v>
      </c>
      <c r="FG22" s="200">
        <v>234287.43546435001</v>
      </c>
      <c r="FH22" s="200">
        <v>233902.04176798</v>
      </c>
      <c r="FI22" s="200">
        <v>234316.46740911997</v>
      </c>
      <c r="FJ22" s="200">
        <v>238526.92554184</v>
      </c>
      <c r="FK22" s="200">
        <v>250587.05162209002</v>
      </c>
      <c r="FL22" s="200">
        <v>251129.79057473</v>
      </c>
      <c r="FM22" s="200">
        <v>255610.83169793003</v>
      </c>
      <c r="FN22" s="200">
        <v>257664.90623448</v>
      </c>
      <c r="FO22" s="200">
        <v>264632.90717379999</v>
      </c>
      <c r="FP22" s="200">
        <v>266873.67112091003</v>
      </c>
      <c r="FQ22" s="200">
        <v>272559.77282740996</v>
      </c>
      <c r="FR22" s="200">
        <v>277705.58748538001</v>
      </c>
      <c r="FS22" s="200">
        <v>280213.86692921002</v>
      </c>
      <c r="FT22" s="200">
        <v>283354.10940278001</v>
      </c>
      <c r="FU22" s="200">
        <v>281675.81379588001</v>
      </c>
      <c r="FV22" s="200">
        <v>284897.73602806998</v>
      </c>
      <c r="FW22" s="200">
        <v>292575.11521329003</v>
      </c>
      <c r="FX22" s="200">
        <v>291731.24305885</v>
      </c>
      <c r="FY22" s="200">
        <v>287179.11464079999</v>
      </c>
      <c r="FZ22" s="200">
        <v>288999.79172153003</v>
      </c>
      <c r="GA22" s="200">
        <v>289691.09968989005</v>
      </c>
      <c r="GB22" s="200">
        <v>289401.05425946001</v>
      </c>
      <c r="GC22" s="200">
        <v>289181.67931798997</v>
      </c>
      <c r="GD22" s="200">
        <v>287657.59949592</v>
      </c>
      <c r="GE22" s="200">
        <v>290338.39117369999</v>
      </c>
      <c r="GF22" s="200">
        <v>285722.89722107002</v>
      </c>
      <c r="GG22" s="200">
        <v>266303.36214270996</v>
      </c>
      <c r="GH22" s="200">
        <v>271063.5210602</v>
      </c>
      <c r="GI22" s="200">
        <v>282272.51635439001</v>
      </c>
      <c r="GJ22" s="200">
        <v>282563.68852495996</v>
      </c>
      <c r="GK22" s="200">
        <v>287079.97531864</v>
      </c>
      <c r="GL22" s="200">
        <v>295669.26302298997</v>
      </c>
      <c r="GM22" s="200">
        <v>299609.27799844003</v>
      </c>
      <c r="GN22" s="200">
        <v>294892.44380209997</v>
      </c>
      <c r="GO22" s="200">
        <v>295714.48612270999</v>
      </c>
      <c r="GP22" s="200">
        <v>287943.62546091998</v>
      </c>
      <c r="GQ22" s="200">
        <v>285900.69644684996</v>
      </c>
      <c r="GR22" s="200">
        <v>282398.60186942993</v>
      </c>
      <c r="GS22" s="200">
        <v>277525.31989718002</v>
      </c>
      <c r="GT22" s="200">
        <v>281517.80236892996</v>
      </c>
      <c r="GU22" s="200">
        <v>291631.19318720995</v>
      </c>
      <c r="GV22" s="200">
        <v>288660.44816150999</v>
      </c>
      <c r="GW22" s="200">
        <v>287942.23458117998</v>
      </c>
      <c r="GX22" s="200">
        <v>283259.62170059001</v>
      </c>
      <c r="GY22" s="200">
        <v>286610.50077092001</v>
      </c>
      <c r="GZ22" s="200">
        <v>282501.17063324008</v>
      </c>
      <c r="HA22" s="200">
        <v>283126.18997472996</v>
      </c>
      <c r="HB22" s="200">
        <v>283591.57913487998</v>
      </c>
      <c r="HC22" s="200">
        <v>290198.50418158999</v>
      </c>
      <c r="HD22" s="200">
        <v>294130.48215331999</v>
      </c>
      <c r="HE22" s="200">
        <v>290258.41914213996</v>
      </c>
      <c r="HF22" s="200">
        <v>289737.19346549001</v>
      </c>
      <c r="HG22" s="200">
        <v>296498.24715407001</v>
      </c>
      <c r="HH22" s="200">
        <v>296035.23512087</v>
      </c>
      <c r="HI22" s="200">
        <v>293034.83565547998</v>
      </c>
      <c r="HJ22" s="200">
        <v>301762.50039457</v>
      </c>
      <c r="HK22" s="200">
        <v>313469.99227449001</v>
      </c>
      <c r="HL22" s="200">
        <v>308514.49311151</v>
      </c>
      <c r="HM22" s="200">
        <v>308507.08914925001</v>
      </c>
      <c r="HN22" s="200">
        <v>328259.43591420999</v>
      </c>
      <c r="HO22" s="200">
        <v>352638.67007858003</v>
      </c>
      <c r="HP22" s="200">
        <v>353094.17633710994</v>
      </c>
      <c r="HQ22" s="200">
        <v>357067.26628073992</v>
      </c>
      <c r="HR22" s="200">
        <v>360803.60942747997</v>
      </c>
      <c r="HS22" s="200">
        <v>361809.71987191995</v>
      </c>
      <c r="HT22" s="200">
        <v>370352.46866535995</v>
      </c>
      <c r="HU22" s="200">
        <v>358130.99227864004</v>
      </c>
      <c r="HV22" s="200">
        <v>356748.56187050999</v>
      </c>
      <c r="HW22" s="200">
        <v>393371.54134642996</v>
      </c>
      <c r="HX22" s="200">
        <v>386640.54357346008</v>
      </c>
      <c r="HY22" s="200">
        <v>384340.08238644991</v>
      </c>
      <c r="HZ22" s="200">
        <v>380970.48600886</v>
      </c>
      <c r="IA22" s="200">
        <v>382577.71641239</v>
      </c>
      <c r="IB22" s="200">
        <v>379283.58099191007</v>
      </c>
      <c r="IC22" s="200">
        <v>377444.60457304004</v>
      </c>
      <c r="ID22" s="200">
        <v>382783.35295108001</v>
      </c>
      <c r="IE22" s="200">
        <v>394627.24334718008</v>
      </c>
      <c r="IF22" s="200">
        <v>391888.33495742001</v>
      </c>
      <c r="IG22" s="200">
        <v>399342.87887562992</v>
      </c>
      <c r="IH22" s="200">
        <v>401780.25835138012</v>
      </c>
      <c r="II22" s="200">
        <v>398617.31627858995</v>
      </c>
      <c r="IJ22" s="200">
        <v>397843.19391233998</v>
      </c>
      <c r="IK22" s="200">
        <v>399917.60442206997</v>
      </c>
      <c r="IL22" s="200">
        <v>399421.66776515002</v>
      </c>
      <c r="IM22" s="200">
        <v>399533.79191072</v>
      </c>
      <c r="IN22" s="200">
        <v>393713.16034564993</v>
      </c>
      <c r="IO22" s="200">
        <v>400431.60422382999</v>
      </c>
      <c r="IP22" s="200">
        <v>403522.88329054997</v>
      </c>
      <c r="IQ22" s="200">
        <v>410713.13454819995</v>
      </c>
      <c r="IR22" s="200">
        <v>407204.04019924003</v>
      </c>
      <c r="IS22" s="200">
        <v>405693.85854996002</v>
      </c>
      <c r="IT22" s="200">
        <v>417519.83791913011</v>
      </c>
      <c r="IU22" s="200">
        <v>406068.61337123998</v>
      </c>
      <c r="IV22" s="200">
        <v>405776.95676809002</v>
      </c>
      <c r="IW22" s="200">
        <v>406458.38565617002</v>
      </c>
      <c r="IX22" s="200">
        <v>435805.32287388999</v>
      </c>
      <c r="IY22" s="200">
        <v>428704.30875691003</v>
      </c>
      <c r="IZ22" s="200">
        <v>421700.00798257004</v>
      </c>
      <c r="JA22" s="200">
        <v>417268.55280673993</v>
      </c>
      <c r="JB22" s="200">
        <v>426656.13910349994</v>
      </c>
      <c r="JC22" s="200">
        <v>437579.79457534</v>
      </c>
      <c r="JD22" s="200">
        <v>433679.48888752999</v>
      </c>
      <c r="JE22" s="200">
        <v>433028.68928971997</v>
      </c>
      <c r="JF22" s="200">
        <v>436880.16004603007</v>
      </c>
      <c r="JG22" s="200">
        <v>436606.77591465</v>
      </c>
      <c r="JH22" s="200">
        <v>437086.56509254</v>
      </c>
      <c r="JI22" s="200">
        <v>440207.96603136999</v>
      </c>
      <c r="JJ22" s="200">
        <v>442568.66550089</v>
      </c>
      <c r="JK22" s="200">
        <v>447262.35137545003</v>
      </c>
      <c r="JL22" s="200">
        <v>459287.68360107997</v>
      </c>
      <c r="JM22" s="200">
        <v>459893.63663302001</v>
      </c>
      <c r="JN22" s="200">
        <v>461158.10518371995</v>
      </c>
      <c r="JO22" s="200">
        <v>465755.23741448001</v>
      </c>
      <c r="JP22" s="200">
        <v>474132.27967164002</v>
      </c>
      <c r="JQ22" s="200">
        <v>461168.62889782002</v>
      </c>
      <c r="JR22" s="200">
        <v>478358.13346246007</v>
      </c>
      <c r="JS22" s="200">
        <v>471452.38344993</v>
      </c>
      <c r="JT22" s="200">
        <v>459144.07914570993</v>
      </c>
      <c r="JU22" s="200">
        <v>467827.15032349993</v>
      </c>
      <c r="JV22" s="200">
        <v>472680.93264108</v>
      </c>
      <c r="JW22" s="200">
        <v>495999.37830367999</v>
      </c>
      <c r="JX22" s="200">
        <v>501961.11542806996</v>
      </c>
      <c r="JY22" s="200">
        <v>510785.65635260998</v>
      </c>
      <c r="JZ22" s="200">
        <v>513970.76797107991</v>
      </c>
      <c r="KA22" s="200">
        <v>526926.44089478324</v>
      </c>
      <c r="KB22" s="200">
        <v>531737.30545317463</v>
      </c>
      <c r="KC22" s="200">
        <v>536146.11586472997</v>
      </c>
      <c r="KD22" s="244"/>
    </row>
    <row r="23" spans="1:290">
      <c r="A23" s="209" t="s">
        <v>37</v>
      </c>
      <c r="B23" s="197" t="s">
        <v>32</v>
      </c>
      <c r="C23" s="200">
        <v>18516.608207098325</v>
      </c>
      <c r="D23" s="200">
        <v>19211.831777758329</v>
      </c>
      <c r="E23" s="200">
        <v>18834.930055918328</v>
      </c>
      <c r="F23" s="200">
        <v>18983.407407888106</v>
      </c>
      <c r="G23" s="200">
        <v>18474.560675310888</v>
      </c>
      <c r="H23" s="200">
        <v>17977.292198788557</v>
      </c>
      <c r="I23" s="200">
        <v>18320.807530842321</v>
      </c>
      <c r="J23" s="200">
        <v>17995.572381744678</v>
      </c>
      <c r="K23" s="200">
        <v>18194.462657754677</v>
      </c>
      <c r="L23" s="200">
        <v>18067.851682914679</v>
      </c>
      <c r="M23" s="200">
        <v>17694.13405931578</v>
      </c>
      <c r="N23" s="200">
        <v>17129.262544655779</v>
      </c>
      <c r="O23" s="200">
        <v>15999.486650285777</v>
      </c>
      <c r="P23" s="200">
        <v>15728.950760883943</v>
      </c>
      <c r="Q23" s="200">
        <v>16014.705989585787</v>
      </c>
      <c r="R23" s="200">
        <v>15744.75624270329</v>
      </c>
      <c r="S23" s="200">
        <v>15861.242473072696</v>
      </c>
      <c r="T23" s="200">
        <v>16109.989474783892</v>
      </c>
      <c r="U23" s="200">
        <v>14479.228984504924</v>
      </c>
      <c r="V23" s="200">
        <v>18890.066599639558</v>
      </c>
      <c r="W23" s="200">
        <v>17575.021325559555</v>
      </c>
      <c r="X23" s="200">
        <v>16960.971611048233</v>
      </c>
      <c r="Y23" s="200">
        <v>14251.502335098236</v>
      </c>
      <c r="Z23" s="200">
        <v>14738.879649719955</v>
      </c>
      <c r="AA23" s="200">
        <v>14765.770590915383</v>
      </c>
      <c r="AB23" s="200">
        <v>24247.359157862556</v>
      </c>
      <c r="AC23" s="200">
        <v>16178.756853244089</v>
      </c>
      <c r="AD23" s="200">
        <v>14561.64340089235</v>
      </c>
      <c r="AE23" s="200">
        <v>15766.293400342351</v>
      </c>
      <c r="AF23" s="200">
        <v>14589.410194416569</v>
      </c>
      <c r="AG23" s="200">
        <v>15070.943469360738</v>
      </c>
      <c r="AH23" s="200">
        <v>15134.474899634826</v>
      </c>
      <c r="AI23" s="200">
        <v>13496.055860414068</v>
      </c>
      <c r="AJ23" s="200">
        <v>13921.489403944175</v>
      </c>
      <c r="AK23" s="200">
        <v>13364.428429115458</v>
      </c>
      <c r="AL23" s="200">
        <v>14530.652196035458</v>
      </c>
      <c r="AM23" s="200">
        <v>13012.250068150001</v>
      </c>
      <c r="AN23" s="200">
        <v>14037.270054250001</v>
      </c>
      <c r="AO23" s="200">
        <v>13316.919515910002</v>
      </c>
      <c r="AP23" s="200">
        <v>13364.578269859998</v>
      </c>
      <c r="AQ23" s="200">
        <v>13733.089830469999</v>
      </c>
      <c r="AR23" s="200">
        <v>14470.5058035</v>
      </c>
      <c r="AS23" s="200">
        <v>13610.285342879999</v>
      </c>
      <c r="AT23" s="200">
        <v>14269.986975709999</v>
      </c>
      <c r="AU23" s="200">
        <v>12932.699048549999</v>
      </c>
      <c r="AV23" s="200">
        <v>14035.933573430002</v>
      </c>
      <c r="AW23" s="200">
        <v>13547.63519544</v>
      </c>
      <c r="AX23" s="200">
        <v>13304.44848694</v>
      </c>
      <c r="AY23" s="200">
        <v>14859.257260520002</v>
      </c>
      <c r="AZ23" s="200">
        <v>15956.749101370002</v>
      </c>
      <c r="BA23" s="200">
        <v>14811.79396056</v>
      </c>
      <c r="BB23" s="200">
        <v>13697.023256660003</v>
      </c>
      <c r="BC23" s="200">
        <v>12664.540728510001</v>
      </c>
      <c r="BD23" s="200">
        <v>13245.179775889999</v>
      </c>
      <c r="BE23" s="200">
        <v>14958.873838150001</v>
      </c>
      <c r="BF23" s="200">
        <v>15574.216770209998</v>
      </c>
      <c r="BG23" s="200">
        <v>15396.996454940001</v>
      </c>
      <c r="BH23" s="200">
        <v>14983.502407080003</v>
      </c>
      <c r="BI23" s="200">
        <v>15066.23276332</v>
      </c>
      <c r="BJ23" s="200">
        <v>14103.460555490001</v>
      </c>
      <c r="BK23" s="200">
        <v>15691.189273399999</v>
      </c>
      <c r="BL23" s="200">
        <v>14715.996387629999</v>
      </c>
      <c r="BM23" s="200">
        <v>15001.508821530002</v>
      </c>
      <c r="BN23" s="200">
        <v>15671.33300273</v>
      </c>
      <c r="BO23" s="200">
        <v>17739.240900060002</v>
      </c>
      <c r="BP23" s="200">
        <v>15812.851805889999</v>
      </c>
      <c r="BQ23" s="200">
        <v>19514.339648900001</v>
      </c>
      <c r="BR23" s="200">
        <v>13770.80339298</v>
      </c>
      <c r="BS23" s="200">
        <v>15062.911021359998</v>
      </c>
      <c r="BT23" s="200">
        <v>14294.81767477</v>
      </c>
      <c r="BU23" s="200">
        <v>15069.23866623</v>
      </c>
      <c r="BV23" s="200">
        <v>15031.028047939999</v>
      </c>
      <c r="BW23" s="200">
        <v>15428.664509159998</v>
      </c>
      <c r="BX23" s="200">
        <v>14302.56934901</v>
      </c>
      <c r="BY23" s="200">
        <v>17989.239632219997</v>
      </c>
      <c r="BZ23" s="200">
        <v>14858.67167197</v>
      </c>
      <c r="CA23" s="200">
        <v>15053.461066459999</v>
      </c>
      <c r="CB23" s="200">
        <v>16025.330894850002</v>
      </c>
      <c r="CC23" s="200">
        <v>15803.57978459</v>
      </c>
      <c r="CD23" s="200">
        <v>15372.171973999999</v>
      </c>
      <c r="CE23" s="200">
        <v>15863.75033133</v>
      </c>
      <c r="CF23" s="200">
        <v>17130.860686010001</v>
      </c>
      <c r="CG23" s="200">
        <v>16118.15959386</v>
      </c>
      <c r="CH23" s="200">
        <v>16392.527041709996</v>
      </c>
      <c r="CI23" s="200">
        <v>16682.391229910001</v>
      </c>
      <c r="CJ23" s="200">
        <v>17571.287081930001</v>
      </c>
      <c r="CK23" s="200">
        <v>15982.47875328</v>
      </c>
      <c r="CL23" s="200">
        <v>15369.211419999998</v>
      </c>
      <c r="CM23" s="200">
        <v>15363.04402331</v>
      </c>
      <c r="CN23" s="200">
        <v>14431.064221586101</v>
      </c>
      <c r="CO23" s="200">
        <v>15054.3796860494</v>
      </c>
      <c r="CP23" s="200">
        <v>16786.330099174898</v>
      </c>
      <c r="CQ23" s="200">
        <v>20631.468198570699</v>
      </c>
      <c r="CR23" s="200">
        <v>21170.362369305003</v>
      </c>
      <c r="CS23" s="200">
        <v>23821.785681783702</v>
      </c>
      <c r="CT23" s="200">
        <v>24930.9698847705</v>
      </c>
      <c r="CU23" s="200">
        <v>21799.521534790001</v>
      </c>
      <c r="CV23" s="200">
        <v>23498.88981818172</v>
      </c>
      <c r="CW23" s="200">
        <v>24497.190384252608</v>
      </c>
      <c r="CX23" s="200">
        <v>26981.134954467976</v>
      </c>
      <c r="CY23" s="200">
        <v>25558.830441322141</v>
      </c>
      <c r="CZ23" s="200">
        <v>27258.767170268511</v>
      </c>
      <c r="DA23" s="200">
        <v>28285.35366703177</v>
      </c>
      <c r="DB23" s="200">
        <v>27478.374273666414</v>
      </c>
      <c r="DC23" s="200">
        <v>25192.301142300734</v>
      </c>
      <c r="DD23" s="200">
        <v>27867.851036375316</v>
      </c>
      <c r="DE23" s="200">
        <v>29282.386685243695</v>
      </c>
      <c r="DF23" s="200">
        <v>30767.462900695074</v>
      </c>
      <c r="DG23" s="200">
        <v>26883.006250968047</v>
      </c>
      <c r="DH23" s="200">
        <v>27824.316459763424</v>
      </c>
      <c r="DI23" s="200">
        <v>29606.009817844304</v>
      </c>
      <c r="DJ23" s="200">
        <v>26325.10117293863</v>
      </c>
      <c r="DK23" s="200">
        <v>29236.934130900121</v>
      </c>
      <c r="DL23" s="200">
        <v>30189.8223416533</v>
      </c>
      <c r="DM23" s="200">
        <v>32251.954170804962</v>
      </c>
      <c r="DN23" s="200">
        <v>31801.64472597</v>
      </c>
      <c r="DO23" s="200">
        <v>34100.148723089995</v>
      </c>
      <c r="DP23" s="200">
        <v>33381.131753170004</v>
      </c>
      <c r="DQ23" s="200">
        <v>30575.816120790001</v>
      </c>
      <c r="DR23" s="200">
        <v>33064.883669229996</v>
      </c>
      <c r="DS23" s="200">
        <v>35101.436433480005</v>
      </c>
      <c r="DT23" s="200">
        <v>34952.307487427926</v>
      </c>
      <c r="DU23" s="200">
        <v>36357.55156598</v>
      </c>
      <c r="DV23" s="200">
        <v>33811.736726529998</v>
      </c>
      <c r="DW23" s="200">
        <v>34375.843381080005</v>
      </c>
      <c r="DX23" s="200">
        <v>36062.832564340002</v>
      </c>
      <c r="DY23" s="200">
        <v>37557.281131130003</v>
      </c>
      <c r="DZ23" s="200">
        <v>38314.815676664002</v>
      </c>
      <c r="EA23" s="200">
        <v>37763.340692079997</v>
      </c>
      <c r="EB23" s="200">
        <v>38566.413616370868</v>
      </c>
      <c r="EC23" s="200">
        <v>38150.672233239398</v>
      </c>
      <c r="ED23" s="200">
        <v>36884.357986008959</v>
      </c>
      <c r="EE23" s="200">
        <v>35872.028179039997</v>
      </c>
      <c r="EF23" s="200">
        <v>38131.98370148</v>
      </c>
      <c r="EG23" s="200">
        <v>35150.947418270007</v>
      </c>
      <c r="EH23" s="200">
        <v>36244.119456560002</v>
      </c>
      <c r="EI23" s="200">
        <v>36800.803102439997</v>
      </c>
      <c r="EJ23" s="200">
        <v>38738.424279322804</v>
      </c>
      <c r="EK23" s="200">
        <v>41498.892476708919</v>
      </c>
      <c r="EL23" s="200">
        <v>41861.294711002614</v>
      </c>
      <c r="EM23" s="200">
        <v>38643.725200827917</v>
      </c>
      <c r="EN23" s="200">
        <v>38056.742211638317</v>
      </c>
      <c r="EO23" s="200">
        <v>39977.225501009438</v>
      </c>
      <c r="EP23" s="200">
        <v>41173.392164043078</v>
      </c>
      <c r="EQ23" s="200">
        <v>43343.311025560004</v>
      </c>
      <c r="ER23" s="200">
        <v>42404.162726612019</v>
      </c>
      <c r="ES23" s="200">
        <v>45926.953838819551</v>
      </c>
      <c r="ET23" s="200">
        <v>50211.453331003766</v>
      </c>
      <c r="EU23" s="200">
        <v>53253.397597167481</v>
      </c>
      <c r="EV23" s="200">
        <v>51286.551085698127</v>
      </c>
      <c r="EW23" s="200">
        <v>51039.378883913916</v>
      </c>
      <c r="EX23" s="200">
        <v>50002.781718775943</v>
      </c>
      <c r="EY23" s="200">
        <v>45730.703995085263</v>
      </c>
      <c r="EZ23" s="200">
        <v>43639.008686310801</v>
      </c>
      <c r="FA23" s="200">
        <v>44281.229569164461</v>
      </c>
      <c r="FB23" s="200">
        <v>44189.7758797071</v>
      </c>
      <c r="FC23" s="200">
        <v>42333.343933150005</v>
      </c>
      <c r="FD23" s="200">
        <v>42988.009958439208</v>
      </c>
      <c r="FE23" s="200">
        <v>43672.981078675963</v>
      </c>
      <c r="FF23" s="200">
        <v>41466.755139815883</v>
      </c>
      <c r="FG23" s="200">
        <v>44118.598928164822</v>
      </c>
      <c r="FH23" s="200">
        <v>41052.824872875331</v>
      </c>
      <c r="FI23" s="200">
        <v>39229.174764536001</v>
      </c>
      <c r="FJ23" s="200">
        <v>42725.799940656281</v>
      </c>
      <c r="FK23" s="200">
        <v>39524.932624166489</v>
      </c>
      <c r="FL23" s="200">
        <v>39683.291732365658</v>
      </c>
      <c r="FM23" s="200">
        <v>39220.171421394167</v>
      </c>
      <c r="FN23" s="200">
        <v>41272.022273192968</v>
      </c>
      <c r="FO23" s="200">
        <v>40854.861510988281</v>
      </c>
      <c r="FP23" s="200">
        <v>41444.694588528495</v>
      </c>
      <c r="FQ23" s="200">
        <v>41123.25496617335</v>
      </c>
      <c r="FR23" s="200">
        <v>45727.89316188157</v>
      </c>
      <c r="FS23" s="200">
        <v>44276.638372228466</v>
      </c>
      <c r="FT23" s="200">
        <v>43249.310141972019</v>
      </c>
      <c r="FU23" s="200">
        <v>43842.946873655601</v>
      </c>
      <c r="FV23" s="200">
        <v>49253.672155302389</v>
      </c>
      <c r="FW23" s="200">
        <v>46184.376026717626</v>
      </c>
      <c r="FX23" s="200">
        <v>46930.3981837639</v>
      </c>
      <c r="FY23" s="200">
        <v>46333.356129007472</v>
      </c>
      <c r="FZ23" s="200">
        <v>47633.91167819783</v>
      </c>
      <c r="GA23" s="200">
        <v>48305.342183914319</v>
      </c>
      <c r="GB23" s="200">
        <v>49405.803121210818</v>
      </c>
      <c r="GC23" s="200">
        <v>49210.1670757459</v>
      </c>
      <c r="GD23" s="200">
        <v>50499.36634216056</v>
      </c>
      <c r="GE23" s="200">
        <v>52225.377479529692</v>
      </c>
      <c r="GF23" s="200">
        <v>46331.40143756922</v>
      </c>
      <c r="GG23" s="200">
        <v>42260.607160662999</v>
      </c>
      <c r="GH23" s="200">
        <v>42493.120173961135</v>
      </c>
      <c r="GI23" s="200">
        <v>40536.739614228703</v>
      </c>
      <c r="GJ23" s="200">
        <v>37923.586950385681</v>
      </c>
      <c r="GK23" s="200">
        <v>38104.142409843756</v>
      </c>
      <c r="GL23" s="200">
        <v>36099.928362848266</v>
      </c>
      <c r="GM23" s="200">
        <v>37309.704578445198</v>
      </c>
      <c r="GN23" s="200">
        <v>37244.818234325998</v>
      </c>
      <c r="GO23" s="200">
        <v>35036.487079878876</v>
      </c>
      <c r="GP23" s="200">
        <v>32852.570727011305</v>
      </c>
      <c r="GQ23" s="200">
        <v>34066.03115051792</v>
      </c>
      <c r="GR23" s="200">
        <v>33490.57571824253</v>
      </c>
      <c r="GS23" s="200">
        <v>35872.795402290081</v>
      </c>
      <c r="GT23" s="200">
        <v>40908.021182388322</v>
      </c>
      <c r="GU23" s="200">
        <v>38751.002741657918</v>
      </c>
      <c r="GV23" s="200">
        <v>38617.418982011164</v>
      </c>
      <c r="GW23" s="200">
        <v>36068.661558090935</v>
      </c>
      <c r="GX23" s="200">
        <v>35023.465609544335</v>
      </c>
      <c r="GY23" s="200">
        <v>36406.16503191524</v>
      </c>
      <c r="GZ23" s="200">
        <v>35971.154158508951</v>
      </c>
      <c r="HA23" s="200">
        <v>37629.572215868495</v>
      </c>
      <c r="HB23" s="200">
        <v>37109.226624088362</v>
      </c>
      <c r="HC23" s="200">
        <v>38242.05988343108</v>
      </c>
      <c r="HD23" s="200">
        <v>38102.973908061998</v>
      </c>
      <c r="HE23" s="200">
        <v>42310.387246143335</v>
      </c>
      <c r="HF23" s="200">
        <v>39934.80997936397</v>
      </c>
      <c r="HG23" s="200">
        <v>37859.294415164579</v>
      </c>
      <c r="HH23" s="200">
        <v>38264.755355894042</v>
      </c>
      <c r="HI23" s="200">
        <v>39676.471527927657</v>
      </c>
      <c r="HJ23" s="200">
        <v>40957.680969993969</v>
      </c>
      <c r="HK23" s="200">
        <v>49618.363456062551</v>
      </c>
      <c r="HL23" s="200">
        <v>49437.013704356927</v>
      </c>
      <c r="HM23" s="200">
        <v>49699.372512074595</v>
      </c>
      <c r="HN23" s="200">
        <v>51236.738557470082</v>
      </c>
      <c r="HO23" s="200">
        <v>79559.122957889602</v>
      </c>
      <c r="HP23" s="200">
        <v>82839.175292603351</v>
      </c>
      <c r="HQ23" s="200">
        <v>84095.294872752318</v>
      </c>
      <c r="HR23" s="200">
        <v>81458.295850890237</v>
      </c>
      <c r="HS23" s="200">
        <v>80473.57692209314</v>
      </c>
      <c r="HT23" s="200">
        <v>78718.46699172724</v>
      </c>
      <c r="HU23" s="200">
        <v>76704.013261459375</v>
      </c>
      <c r="HV23" s="200">
        <v>75049.720847151693</v>
      </c>
      <c r="HW23" s="200">
        <v>76851.856411721863</v>
      </c>
      <c r="HX23" s="200">
        <v>69094.759323640523</v>
      </c>
      <c r="HY23" s="200">
        <v>68501.562292692208</v>
      </c>
      <c r="HZ23" s="200">
        <v>68374.153301380429</v>
      </c>
      <c r="IA23" s="200">
        <v>69373.070615453122</v>
      </c>
      <c r="IB23" s="200">
        <v>70716.125011963915</v>
      </c>
      <c r="IC23" s="200">
        <v>69579.032096147843</v>
      </c>
      <c r="ID23" s="200">
        <v>69746.573188524882</v>
      </c>
      <c r="IE23" s="200">
        <v>81383.174328874593</v>
      </c>
      <c r="IF23" s="200">
        <v>78280.08564180648</v>
      </c>
      <c r="IG23" s="200">
        <v>81923.298924077855</v>
      </c>
      <c r="IH23" s="200">
        <v>80331.357223926607</v>
      </c>
      <c r="II23" s="200">
        <v>81740.137715363599</v>
      </c>
      <c r="IJ23" s="200">
        <v>81741.106365156913</v>
      </c>
      <c r="IK23" s="200">
        <v>84045.434655985155</v>
      </c>
      <c r="IL23" s="200">
        <v>82158.219178315601</v>
      </c>
      <c r="IM23" s="200">
        <v>84830.278665475387</v>
      </c>
      <c r="IN23" s="200">
        <v>84560.828504482866</v>
      </c>
      <c r="IO23" s="200">
        <v>91191.692002197844</v>
      </c>
      <c r="IP23" s="200">
        <v>93933.489662568405</v>
      </c>
      <c r="IQ23" s="200">
        <v>92483.161307030008</v>
      </c>
      <c r="IR23" s="200">
        <v>96629.268558809999</v>
      </c>
      <c r="IS23" s="200">
        <v>98348.360356899997</v>
      </c>
      <c r="IT23" s="200">
        <v>93410.769929820002</v>
      </c>
      <c r="IU23" s="200">
        <v>91830.561431080001</v>
      </c>
      <c r="IV23" s="200">
        <v>90350.520181080006</v>
      </c>
      <c r="IW23" s="200">
        <v>90097.55046762999</v>
      </c>
      <c r="IX23" s="200">
        <v>87914.516772229996</v>
      </c>
      <c r="IY23" s="200">
        <v>86556.738129990001</v>
      </c>
      <c r="IZ23" s="200">
        <v>87929.237453289999</v>
      </c>
      <c r="JA23" s="200">
        <v>89689.786918669997</v>
      </c>
      <c r="JB23" s="200">
        <v>94827.473430440004</v>
      </c>
      <c r="JC23" s="200">
        <v>84960.354843089997</v>
      </c>
      <c r="JD23" s="200">
        <v>85213.947222899995</v>
      </c>
      <c r="JE23" s="200">
        <v>81340.958082989993</v>
      </c>
      <c r="JF23" s="200">
        <v>83581.435345050006</v>
      </c>
      <c r="JG23" s="200">
        <v>84856.446963930008</v>
      </c>
      <c r="JH23" s="200">
        <v>77835.846572369992</v>
      </c>
      <c r="JI23" s="200">
        <v>82042.092264939987</v>
      </c>
      <c r="JJ23" s="200">
        <v>77569.03378458001</v>
      </c>
      <c r="JK23" s="200">
        <v>77960.782185930002</v>
      </c>
      <c r="JL23" s="200">
        <v>79590.947272110003</v>
      </c>
      <c r="JM23" s="200">
        <v>78743.300458779093</v>
      </c>
      <c r="JN23" s="200">
        <v>73842.756861200003</v>
      </c>
      <c r="JO23" s="200">
        <v>72423.744308289999</v>
      </c>
      <c r="JP23" s="200">
        <v>74686.15946943</v>
      </c>
      <c r="JQ23" s="200">
        <v>63119.141808200002</v>
      </c>
      <c r="JR23" s="200">
        <v>64927.666453519989</v>
      </c>
      <c r="JS23" s="200">
        <v>65982.497178948906</v>
      </c>
      <c r="JT23" s="200">
        <v>60226.963436498685</v>
      </c>
      <c r="JU23" s="200">
        <v>64973.397922339995</v>
      </c>
      <c r="JV23" s="200">
        <v>66420.370714809993</v>
      </c>
      <c r="JW23" s="200">
        <v>66848.740414645363</v>
      </c>
      <c r="JX23" s="200">
        <v>61062.686405014676</v>
      </c>
      <c r="JY23" s="200">
        <v>69123.614634040001</v>
      </c>
      <c r="JZ23" s="200">
        <v>63475.729007021873</v>
      </c>
      <c r="KA23" s="200">
        <v>62256.189817043152</v>
      </c>
      <c r="KB23" s="200">
        <v>65623.713996922437</v>
      </c>
      <c r="KC23" s="200">
        <v>68506.28559668822</v>
      </c>
      <c r="KD23" s="244"/>
    </row>
    <row r="24" spans="1:290">
      <c r="A24" s="208" t="s">
        <v>38</v>
      </c>
      <c r="B24" s="197" t="s">
        <v>32</v>
      </c>
      <c r="C24" s="200">
        <v>298574.82081492711</v>
      </c>
      <c r="D24" s="200">
        <v>301073.43689797621</v>
      </c>
      <c r="E24" s="200">
        <v>303022.07046894083</v>
      </c>
      <c r="F24" s="200">
        <v>297655.58423010696</v>
      </c>
      <c r="G24" s="200">
        <v>297769.97604405583</v>
      </c>
      <c r="H24" s="200">
        <v>298110.78548505966</v>
      </c>
      <c r="I24" s="200">
        <v>302111.59602185804</v>
      </c>
      <c r="J24" s="200">
        <v>305274.9683482488</v>
      </c>
      <c r="K24" s="200">
        <v>308952.30792160262</v>
      </c>
      <c r="L24" s="200">
        <v>309412.8091379854</v>
      </c>
      <c r="M24" s="200">
        <v>309475.33746887476</v>
      </c>
      <c r="N24" s="200">
        <v>313251.26870333636</v>
      </c>
      <c r="O24" s="200">
        <v>314995.56955759518</v>
      </c>
      <c r="P24" s="200">
        <v>316585.3988779377</v>
      </c>
      <c r="Q24" s="200">
        <v>318974.9536563775</v>
      </c>
      <c r="R24" s="200">
        <v>320926.01480123185</v>
      </c>
      <c r="S24" s="200">
        <v>324098.10004052916</v>
      </c>
      <c r="T24" s="200">
        <v>319379.98158053006</v>
      </c>
      <c r="U24" s="200">
        <v>318451.53952032421</v>
      </c>
      <c r="V24" s="200">
        <v>314157.78387532663</v>
      </c>
      <c r="W24" s="200">
        <v>314846.35883945151</v>
      </c>
      <c r="X24" s="200">
        <v>316441.49256131728</v>
      </c>
      <c r="Y24" s="200">
        <v>320731.10986373515</v>
      </c>
      <c r="Z24" s="200">
        <v>323918.17353383749</v>
      </c>
      <c r="AA24" s="200">
        <v>325168.76070023235</v>
      </c>
      <c r="AB24" s="200">
        <v>327358.68986716733</v>
      </c>
      <c r="AC24" s="200">
        <v>328578.63106286572</v>
      </c>
      <c r="AD24" s="200">
        <v>330190.67510007508</v>
      </c>
      <c r="AE24" s="200">
        <v>327882.77329274011</v>
      </c>
      <c r="AF24" s="200">
        <v>329108.01688981004</v>
      </c>
      <c r="AG24" s="200">
        <v>334065.77239175077</v>
      </c>
      <c r="AH24" s="200">
        <v>337012.95942699187</v>
      </c>
      <c r="AI24" s="200">
        <v>333849.24737108336</v>
      </c>
      <c r="AJ24" s="200">
        <v>337484.15971299808</v>
      </c>
      <c r="AK24" s="200">
        <v>337578.75917107612</v>
      </c>
      <c r="AL24" s="200">
        <v>342118.35180635488</v>
      </c>
      <c r="AM24" s="200">
        <v>341842.12642555934</v>
      </c>
      <c r="AN24" s="200">
        <v>352868.49255320244</v>
      </c>
      <c r="AO24" s="200">
        <v>350746.26440515957</v>
      </c>
      <c r="AP24" s="200">
        <v>348298.56942631968</v>
      </c>
      <c r="AQ24" s="200">
        <v>361191.31551204191</v>
      </c>
      <c r="AR24" s="200">
        <v>362495.87006078078</v>
      </c>
      <c r="AS24" s="200">
        <v>367696.85047622659</v>
      </c>
      <c r="AT24" s="200">
        <v>370754.76060604677</v>
      </c>
      <c r="AU24" s="200">
        <v>376180.09282103286</v>
      </c>
      <c r="AV24" s="200">
        <v>377801.42909049848</v>
      </c>
      <c r="AW24" s="200">
        <v>380010.59252951574</v>
      </c>
      <c r="AX24" s="200">
        <v>384035.93643974198</v>
      </c>
      <c r="AY24" s="200">
        <v>382924.65408854326</v>
      </c>
      <c r="AZ24" s="200">
        <v>382148.36568371515</v>
      </c>
      <c r="BA24" s="200">
        <v>381239.38216999266</v>
      </c>
      <c r="BB24" s="200">
        <v>383005.36861701612</v>
      </c>
      <c r="BC24" s="200">
        <v>382968.19712482125</v>
      </c>
      <c r="BD24" s="200">
        <v>380617.16686564859</v>
      </c>
      <c r="BE24" s="200">
        <v>397843.49471863086</v>
      </c>
      <c r="BF24" s="200">
        <v>403843.80604804377</v>
      </c>
      <c r="BG24" s="200">
        <v>403016.46397940919</v>
      </c>
      <c r="BH24" s="200">
        <v>412467.5489675767</v>
      </c>
      <c r="BI24" s="200">
        <v>422551.22853177472</v>
      </c>
      <c r="BJ24" s="200">
        <v>430812.71871818707</v>
      </c>
      <c r="BK24" s="200">
        <v>448508.16713413841</v>
      </c>
      <c r="BL24" s="200">
        <v>448507.65569984156</v>
      </c>
      <c r="BM24" s="200">
        <v>460949.72091470688</v>
      </c>
      <c r="BN24" s="200">
        <v>467349.89025118848</v>
      </c>
      <c r="BO24" s="200">
        <v>472173.62108171039</v>
      </c>
      <c r="BP24" s="200">
        <v>484610.99372851092</v>
      </c>
      <c r="BQ24" s="200">
        <v>490941.85506895359</v>
      </c>
      <c r="BR24" s="200">
        <v>501311.71475057723</v>
      </c>
      <c r="BS24" s="200">
        <v>506770.84243451129</v>
      </c>
      <c r="BT24" s="200">
        <v>516987.62755732448</v>
      </c>
      <c r="BU24" s="200">
        <v>526493.35000640817</v>
      </c>
      <c r="BV24" s="200">
        <v>537162.86940186005</v>
      </c>
      <c r="BW24" s="200">
        <v>557214.40723991487</v>
      </c>
      <c r="BX24" s="200">
        <v>559789.51472769619</v>
      </c>
      <c r="BY24" s="200">
        <v>562613.14733666251</v>
      </c>
      <c r="BZ24" s="200">
        <v>568018.88900064863</v>
      </c>
      <c r="CA24" s="200">
        <v>571692.62737871497</v>
      </c>
      <c r="CB24" s="200">
        <v>587425.06080439023</v>
      </c>
      <c r="CC24" s="200">
        <v>605740.73994462076</v>
      </c>
      <c r="CD24" s="200">
        <v>606800.06669656129</v>
      </c>
      <c r="CE24" s="200">
        <v>612004.14169704926</v>
      </c>
      <c r="CF24" s="200">
        <v>627068.95276177698</v>
      </c>
      <c r="CG24" s="200">
        <v>646245.20864664565</v>
      </c>
      <c r="CH24" s="200">
        <v>656302.30925996543</v>
      </c>
      <c r="CI24" s="200">
        <v>674105.97106047929</v>
      </c>
      <c r="CJ24" s="200">
        <v>669759.12769678317</v>
      </c>
      <c r="CK24" s="200">
        <v>678878.43785220257</v>
      </c>
      <c r="CL24" s="200">
        <v>680176.65324632975</v>
      </c>
      <c r="CM24" s="200">
        <v>687414.24190844619</v>
      </c>
      <c r="CN24" s="200">
        <v>686326.26607300609</v>
      </c>
      <c r="CO24" s="200">
        <v>699405.64003034635</v>
      </c>
      <c r="CP24" s="200">
        <v>703579.69868628588</v>
      </c>
      <c r="CQ24" s="200">
        <v>702444.45594158687</v>
      </c>
      <c r="CR24" s="200">
        <v>709650.32007980358</v>
      </c>
      <c r="CS24" s="200">
        <v>712620.12162562401</v>
      </c>
      <c r="CT24" s="200">
        <v>720027.8395469964</v>
      </c>
      <c r="CU24" s="200">
        <v>731954.23557008291</v>
      </c>
      <c r="CV24" s="200">
        <v>738833.55702019739</v>
      </c>
      <c r="CW24" s="200">
        <v>743498.55787502695</v>
      </c>
      <c r="CX24" s="200">
        <v>743032.26907670975</v>
      </c>
      <c r="CY24" s="200">
        <v>740329.69417331344</v>
      </c>
      <c r="CZ24" s="200">
        <v>750434.3050512803</v>
      </c>
      <c r="DA24" s="200">
        <v>789956.04082949762</v>
      </c>
      <c r="DB24" s="200">
        <v>784414.77271330613</v>
      </c>
      <c r="DC24" s="200">
        <v>788052.86268242716</v>
      </c>
      <c r="DD24" s="200">
        <v>793321.66696721199</v>
      </c>
      <c r="DE24" s="200">
        <v>792564.18216339673</v>
      </c>
      <c r="DF24" s="200">
        <v>795036.16001767968</v>
      </c>
      <c r="DG24" s="200">
        <v>796465.1306314487</v>
      </c>
      <c r="DH24" s="200">
        <v>790436.89840364375</v>
      </c>
      <c r="DI24" s="200">
        <v>801099.47276023333</v>
      </c>
      <c r="DJ24" s="200">
        <v>809267.47663608484</v>
      </c>
      <c r="DK24" s="200">
        <v>805458.88762610359</v>
      </c>
      <c r="DL24" s="200">
        <v>814678.78325247404</v>
      </c>
      <c r="DM24" s="200">
        <v>835907.39794962492</v>
      </c>
      <c r="DN24" s="200">
        <v>832289.34547705669</v>
      </c>
      <c r="DO24" s="200">
        <v>843293.67565396859</v>
      </c>
      <c r="DP24" s="200">
        <v>847569.91365123563</v>
      </c>
      <c r="DQ24" s="200">
        <v>853572.27344826842</v>
      </c>
      <c r="DR24" s="200">
        <v>866910.65652396018</v>
      </c>
      <c r="DS24" s="200">
        <v>891969.50182843674</v>
      </c>
      <c r="DT24" s="200">
        <v>888605.9872065559</v>
      </c>
      <c r="DU24" s="200">
        <v>885429.22638042504</v>
      </c>
      <c r="DV24" s="200">
        <v>895955.02977050934</v>
      </c>
      <c r="DW24" s="200">
        <v>887570.43950497324</v>
      </c>
      <c r="DX24" s="200">
        <v>901852.07549614273</v>
      </c>
      <c r="DY24" s="200">
        <v>936137.76803828403</v>
      </c>
      <c r="DZ24" s="200">
        <v>924404.38644350646</v>
      </c>
      <c r="EA24" s="200">
        <v>928384.09379745158</v>
      </c>
      <c r="EB24" s="200">
        <v>928707.17221837933</v>
      </c>
      <c r="EC24" s="200">
        <v>929966.15142031841</v>
      </c>
      <c r="ED24" s="200">
        <v>940682.55260869989</v>
      </c>
      <c r="EE24" s="200">
        <v>955366.13792546093</v>
      </c>
      <c r="EF24" s="200">
        <v>947623.16708350903</v>
      </c>
      <c r="EG24" s="200">
        <v>947176.38560077199</v>
      </c>
      <c r="EH24" s="200">
        <v>942895.65647294116</v>
      </c>
      <c r="EI24" s="200">
        <v>947857.88404731103</v>
      </c>
      <c r="EJ24" s="200">
        <v>952889.92716924555</v>
      </c>
      <c r="EK24" s="200">
        <v>980395.43330446619</v>
      </c>
      <c r="EL24" s="200">
        <v>983494.21796568669</v>
      </c>
      <c r="EM24" s="200">
        <v>981296.40491876274</v>
      </c>
      <c r="EN24" s="200">
        <v>989822.48813875439</v>
      </c>
      <c r="EO24" s="200">
        <v>987753.13819016563</v>
      </c>
      <c r="EP24" s="200">
        <v>984471.73943686124</v>
      </c>
      <c r="EQ24" s="200">
        <v>1007736.0028719672</v>
      </c>
      <c r="ER24" s="200">
        <v>978816.82947166497</v>
      </c>
      <c r="ES24" s="200">
        <v>980279.77303566295</v>
      </c>
      <c r="ET24" s="200">
        <v>995080.68950494041</v>
      </c>
      <c r="EU24" s="200">
        <v>995136.03467437671</v>
      </c>
      <c r="EV24" s="200">
        <v>1002354.7382011218</v>
      </c>
      <c r="EW24" s="200">
        <v>1014643.0430296455</v>
      </c>
      <c r="EX24" s="200">
        <v>1000007.1408535889</v>
      </c>
      <c r="EY24" s="200">
        <v>1005322.4788881557</v>
      </c>
      <c r="EZ24" s="200">
        <v>1010016.0975449545</v>
      </c>
      <c r="FA24" s="200">
        <v>1016993.4327041794</v>
      </c>
      <c r="FB24" s="200">
        <v>1017491.2699599053</v>
      </c>
      <c r="FC24" s="200">
        <v>1033963.920783084</v>
      </c>
      <c r="FD24" s="200">
        <v>1023721.1510055765</v>
      </c>
      <c r="FE24" s="200">
        <v>1025443.7764633961</v>
      </c>
      <c r="FF24" s="200">
        <v>1031774.9486940784</v>
      </c>
      <c r="FG24" s="200">
        <v>1021220.3784746778</v>
      </c>
      <c r="FH24" s="200">
        <v>1022308.1239706516</v>
      </c>
      <c r="FI24" s="200">
        <v>1050724.477843303</v>
      </c>
      <c r="FJ24" s="200">
        <v>1045656.3316335926</v>
      </c>
      <c r="FK24" s="200">
        <v>1036609.1483890875</v>
      </c>
      <c r="FL24" s="200">
        <v>1041474.0435801928</v>
      </c>
      <c r="FM24" s="200">
        <v>1036424.3674289942</v>
      </c>
      <c r="FN24" s="200">
        <v>1041091.4198993018</v>
      </c>
      <c r="FO24" s="200">
        <v>1052148.4210222575</v>
      </c>
      <c r="FP24" s="200">
        <v>1039302.8620067806</v>
      </c>
      <c r="FQ24" s="200">
        <v>1037939.0409722413</v>
      </c>
      <c r="FR24" s="200">
        <v>1036109.642178955</v>
      </c>
      <c r="FS24" s="200">
        <v>1038687.9272057158</v>
      </c>
      <c r="FT24" s="200">
        <v>1042085.2500334621</v>
      </c>
      <c r="FU24" s="200">
        <v>1073374.0149175941</v>
      </c>
      <c r="FV24" s="200">
        <v>1073219.0443878709</v>
      </c>
      <c r="FW24" s="200">
        <v>1080110.3992089387</v>
      </c>
      <c r="FX24" s="200">
        <v>1082147.2240115725</v>
      </c>
      <c r="FY24" s="200">
        <v>1081081.2269159558</v>
      </c>
      <c r="FZ24" s="200">
        <v>1088545.1124910372</v>
      </c>
      <c r="GA24" s="200">
        <v>1100026.3388422336</v>
      </c>
      <c r="GB24" s="200">
        <v>1105355.8715307743</v>
      </c>
      <c r="GC24" s="200">
        <v>1096128.7120475606</v>
      </c>
      <c r="GD24" s="200">
        <v>1105375.1448549454</v>
      </c>
      <c r="GE24" s="200">
        <v>1111588.0473450122</v>
      </c>
      <c r="GF24" s="200">
        <v>1109790.7839967455</v>
      </c>
      <c r="GG24" s="200">
        <v>1147683.1749252742</v>
      </c>
      <c r="GH24" s="200">
        <v>1142933.7863635519</v>
      </c>
      <c r="GI24" s="200">
        <v>1142054.680283047</v>
      </c>
      <c r="GJ24" s="200">
        <v>1148574.9167681499</v>
      </c>
      <c r="GK24" s="200">
        <v>1143928.8784266417</v>
      </c>
      <c r="GL24" s="200">
        <v>1150899.5142584189</v>
      </c>
      <c r="GM24" s="200">
        <v>1157324.3908518825</v>
      </c>
      <c r="GN24" s="200">
        <v>1153972.9565740831</v>
      </c>
      <c r="GO24" s="200">
        <v>1152732.26951055</v>
      </c>
      <c r="GP24" s="200">
        <v>1169331.3754976103</v>
      </c>
      <c r="GQ24" s="200">
        <v>1165148.3291890195</v>
      </c>
      <c r="GR24" s="200">
        <v>1172695.4641720445</v>
      </c>
      <c r="GS24" s="200">
        <v>1188181.684602482</v>
      </c>
      <c r="GT24" s="200">
        <v>1185088.5242540254</v>
      </c>
      <c r="GU24" s="200">
        <v>1187060.0269677034</v>
      </c>
      <c r="GV24" s="200">
        <v>1192134.8798865357</v>
      </c>
      <c r="GW24" s="200">
        <v>1197230.3589189472</v>
      </c>
      <c r="GX24" s="200">
        <v>1205374.3137540419</v>
      </c>
      <c r="GY24" s="200">
        <v>1225891.0760355487</v>
      </c>
      <c r="GZ24" s="200">
        <v>1217891.2754677364</v>
      </c>
      <c r="HA24" s="200">
        <v>1223574.0695406394</v>
      </c>
      <c r="HB24" s="200">
        <v>1234332.3057111762</v>
      </c>
      <c r="HC24" s="200">
        <v>1226095.1799804103</v>
      </c>
      <c r="HD24" s="200">
        <v>1231566.6334162627</v>
      </c>
      <c r="HE24" s="200">
        <v>1257227.6379414457</v>
      </c>
      <c r="HF24" s="200">
        <v>1259894.8782724764</v>
      </c>
      <c r="HG24" s="200">
        <v>1259046.2762671981</v>
      </c>
      <c r="HH24" s="200">
        <v>1261974.6450578268</v>
      </c>
      <c r="HI24" s="200">
        <v>1272274.3848818955</v>
      </c>
      <c r="HJ24" s="200">
        <v>1264054.959213346</v>
      </c>
      <c r="HK24" s="200">
        <v>1292291.0159068792</v>
      </c>
      <c r="HL24" s="200">
        <v>1285273.8069213894</v>
      </c>
      <c r="HM24" s="200">
        <v>1288224.9438390972</v>
      </c>
      <c r="HN24" s="200">
        <v>1305860.5279606532</v>
      </c>
      <c r="HO24" s="200">
        <v>1314766.7482955968</v>
      </c>
      <c r="HP24" s="200">
        <v>1343410.9472722486</v>
      </c>
      <c r="HQ24" s="200">
        <v>1361817.1307076821</v>
      </c>
      <c r="HR24" s="200">
        <v>1370249.1232067102</v>
      </c>
      <c r="HS24" s="200">
        <v>1359911.8306469352</v>
      </c>
      <c r="HT24" s="200">
        <v>1368308.1317104793</v>
      </c>
      <c r="HU24" s="200">
        <v>1362178.6357155377</v>
      </c>
      <c r="HV24" s="200">
        <v>1367653.6599491211</v>
      </c>
      <c r="HW24" s="200">
        <v>1371061.6283883182</v>
      </c>
      <c r="HX24" s="200">
        <v>1363599.4312741715</v>
      </c>
      <c r="HY24" s="200">
        <v>1368062.0515661258</v>
      </c>
      <c r="HZ24" s="200">
        <v>1382926.8171549696</v>
      </c>
      <c r="IA24" s="200">
        <v>1395254.0861326407</v>
      </c>
      <c r="IB24" s="200">
        <v>1401044.3158284235</v>
      </c>
      <c r="IC24" s="200">
        <v>1440843.4688177463</v>
      </c>
      <c r="ID24" s="200">
        <v>1433386.2521066673</v>
      </c>
      <c r="IE24" s="200">
        <v>1433952.860385512</v>
      </c>
      <c r="IF24" s="200">
        <v>1448979.2016002967</v>
      </c>
      <c r="IG24" s="200">
        <v>1438286.8777744407</v>
      </c>
      <c r="IH24" s="200">
        <v>1446843.6777101983</v>
      </c>
      <c r="II24" s="200">
        <v>1448798.053287138</v>
      </c>
      <c r="IJ24" s="200">
        <v>1457172.4653636483</v>
      </c>
      <c r="IK24" s="200">
        <v>1462446.9809487734</v>
      </c>
      <c r="IL24" s="200">
        <v>1487417.3663574797</v>
      </c>
      <c r="IM24" s="200">
        <v>1480577.8902530393</v>
      </c>
      <c r="IN24" s="200">
        <v>1490152.5957636531</v>
      </c>
      <c r="IO24" s="200">
        <v>1520967.8716228092</v>
      </c>
      <c r="IP24" s="200">
        <v>1520232.4721966686</v>
      </c>
      <c r="IQ24" s="200">
        <v>1527979.9755733362</v>
      </c>
      <c r="IR24" s="200">
        <v>1535013.5516671736</v>
      </c>
      <c r="IS24" s="200">
        <v>1541991.0102040209</v>
      </c>
      <c r="IT24" s="200">
        <v>1556480.0146959021</v>
      </c>
      <c r="IU24" s="200">
        <v>1595964.7944629421</v>
      </c>
      <c r="IV24" s="200">
        <v>1593169.3881755741</v>
      </c>
      <c r="IW24" s="200">
        <v>1593151.6061589338</v>
      </c>
      <c r="IX24" s="200">
        <v>1582325.6678231927</v>
      </c>
      <c r="IY24" s="200">
        <v>1582556.5190325691</v>
      </c>
      <c r="IZ24" s="200">
        <v>1599533.1872218763</v>
      </c>
      <c r="JA24" s="200">
        <v>1619503.1204903431</v>
      </c>
      <c r="JB24" s="200">
        <v>1595773.9689328629</v>
      </c>
      <c r="JC24" s="200">
        <v>1599798.6671817105</v>
      </c>
      <c r="JD24" s="200">
        <v>1618790.7059519212</v>
      </c>
      <c r="JE24" s="200">
        <v>1615269.2002869705</v>
      </c>
      <c r="JF24" s="200">
        <v>1618942.6332762549</v>
      </c>
      <c r="JG24" s="200">
        <v>1643178.0894762655</v>
      </c>
      <c r="JH24" s="200">
        <v>1635445.3173197201</v>
      </c>
      <c r="JI24" s="200">
        <v>1646178.5879350756</v>
      </c>
      <c r="JJ24" s="200">
        <v>1656540.3140915527</v>
      </c>
      <c r="JK24" s="200">
        <v>1651933.6621430477</v>
      </c>
      <c r="JL24" s="200">
        <v>1658724.1392594522</v>
      </c>
      <c r="JM24" s="200">
        <v>1686519.7859770714</v>
      </c>
      <c r="JN24" s="200">
        <v>1702832.6128866989</v>
      </c>
      <c r="JO24" s="200">
        <v>1689185.1297128974</v>
      </c>
      <c r="JP24" s="200">
        <v>1723318.2156951972</v>
      </c>
      <c r="JQ24" s="200">
        <v>1721344.8266012527</v>
      </c>
      <c r="JR24" s="200">
        <v>1720324.3192875525</v>
      </c>
      <c r="JS24" s="200">
        <v>1756501.3141153492</v>
      </c>
      <c r="JT24" s="200">
        <v>1751900.2709818059</v>
      </c>
      <c r="JU24" s="200">
        <v>1752152.2139106118</v>
      </c>
      <c r="JV24" s="200">
        <v>1780141.5889287312</v>
      </c>
      <c r="JW24" s="200">
        <v>1741161.5567894308</v>
      </c>
      <c r="JX24" s="200">
        <v>1749656.5388696231</v>
      </c>
      <c r="JY24" s="200">
        <v>1784471.4618024388</v>
      </c>
      <c r="JZ24" s="200">
        <v>1797140.3969339919</v>
      </c>
      <c r="KA24" s="200">
        <v>1792892.4607526716</v>
      </c>
      <c r="KB24" s="200">
        <v>1819113.112748228</v>
      </c>
      <c r="KC24" s="200">
        <v>1822202.7491648183</v>
      </c>
      <c r="KD24" s="244"/>
    </row>
    <row r="25" spans="1:290">
      <c r="A25" s="210" t="s">
        <v>39</v>
      </c>
      <c r="B25" s="197" t="s">
        <v>32</v>
      </c>
      <c r="C25" s="200">
        <v>81674.261225457361</v>
      </c>
      <c r="D25" s="200">
        <v>84669.991828358354</v>
      </c>
      <c r="E25" s="200">
        <v>84557.268057398964</v>
      </c>
      <c r="F25" s="200">
        <v>79845.253876958188</v>
      </c>
      <c r="G25" s="200">
        <v>78216.410042905409</v>
      </c>
      <c r="H25" s="200">
        <v>77751.404657937121</v>
      </c>
      <c r="I25" s="200">
        <v>77641.191152618965</v>
      </c>
      <c r="J25" s="200">
        <v>78924.196907453297</v>
      </c>
      <c r="K25" s="200">
        <v>82350.670995618813</v>
      </c>
      <c r="L25" s="200">
        <v>82683.292719403238</v>
      </c>
      <c r="M25" s="200">
        <v>82505.566546870788</v>
      </c>
      <c r="N25" s="200">
        <v>83149.43049479922</v>
      </c>
      <c r="O25" s="200">
        <v>86573.400929155279</v>
      </c>
      <c r="P25" s="200">
        <v>88215.011506608513</v>
      </c>
      <c r="Q25" s="200">
        <v>90242.408002675511</v>
      </c>
      <c r="R25" s="200">
        <v>91945.292404054533</v>
      </c>
      <c r="S25" s="200">
        <v>90558.507128142024</v>
      </c>
      <c r="T25" s="200">
        <v>83898.547771244281</v>
      </c>
      <c r="U25" s="200">
        <v>83273.407102334779</v>
      </c>
      <c r="V25" s="200">
        <v>75682.773959022044</v>
      </c>
      <c r="W25" s="200">
        <v>76313.675621539514</v>
      </c>
      <c r="X25" s="200">
        <v>78538.690330143349</v>
      </c>
      <c r="Y25" s="200">
        <v>79899.509936646733</v>
      </c>
      <c r="Z25" s="200">
        <v>83396.697714547307</v>
      </c>
      <c r="AA25" s="200">
        <v>85813.943436402391</v>
      </c>
      <c r="AB25" s="200">
        <v>87358.704979101109</v>
      </c>
      <c r="AC25" s="200">
        <v>84092.025531706779</v>
      </c>
      <c r="AD25" s="200">
        <v>84993.39668430452</v>
      </c>
      <c r="AE25" s="200">
        <v>78044.369950967288</v>
      </c>
      <c r="AF25" s="200">
        <v>79872.053399233948</v>
      </c>
      <c r="AG25" s="200">
        <v>77443.008727433058</v>
      </c>
      <c r="AH25" s="200">
        <v>77859.381170400127</v>
      </c>
      <c r="AI25" s="200">
        <v>74915.95520736718</v>
      </c>
      <c r="AJ25" s="200">
        <v>75974.731150336214</v>
      </c>
      <c r="AK25" s="200">
        <v>75556.687393307599</v>
      </c>
      <c r="AL25" s="200">
        <v>80172.010737807577</v>
      </c>
      <c r="AM25" s="200">
        <v>79382.207183038772</v>
      </c>
      <c r="AN25" s="200">
        <v>79746.404380683642</v>
      </c>
      <c r="AO25" s="200">
        <v>76777.490431263883</v>
      </c>
      <c r="AP25" s="200">
        <v>73119.199156480172</v>
      </c>
      <c r="AQ25" s="200">
        <v>75445.804241559381</v>
      </c>
      <c r="AR25" s="200">
        <v>73087.0081086055</v>
      </c>
      <c r="AS25" s="200">
        <v>77345.605196713863</v>
      </c>
      <c r="AT25" s="200">
        <v>80253.589361839782</v>
      </c>
      <c r="AU25" s="200">
        <v>86470.566344972118</v>
      </c>
      <c r="AV25" s="200">
        <v>83095.65026147652</v>
      </c>
      <c r="AW25" s="200">
        <v>82415.908091268066</v>
      </c>
      <c r="AX25" s="200">
        <v>86176.273256159315</v>
      </c>
      <c r="AY25" s="200">
        <v>87165.600675837573</v>
      </c>
      <c r="AZ25" s="200">
        <v>84787.208176962333</v>
      </c>
      <c r="BA25" s="200">
        <v>81914.210078939592</v>
      </c>
      <c r="BB25" s="200">
        <v>79626.748272752753</v>
      </c>
      <c r="BC25" s="200">
        <v>80566.957994209384</v>
      </c>
      <c r="BD25" s="200">
        <v>80520.720902850473</v>
      </c>
      <c r="BE25" s="200">
        <v>83793.419670277319</v>
      </c>
      <c r="BF25" s="200">
        <v>79995.104746808531</v>
      </c>
      <c r="BG25" s="200">
        <v>78953.022795045137</v>
      </c>
      <c r="BH25" s="200">
        <v>82112.710657700052</v>
      </c>
      <c r="BI25" s="200">
        <v>83184.077796078607</v>
      </c>
      <c r="BJ25" s="200">
        <v>85630.156572969136</v>
      </c>
      <c r="BK25" s="200">
        <v>89655.036393817834</v>
      </c>
      <c r="BL25" s="200">
        <v>88012.843860554</v>
      </c>
      <c r="BM25" s="200">
        <v>91537.74587108643</v>
      </c>
      <c r="BN25" s="200">
        <v>92843.532738916299</v>
      </c>
      <c r="BO25" s="200">
        <v>93412.272384095108</v>
      </c>
      <c r="BP25" s="200">
        <v>96062.443620189093</v>
      </c>
      <c r="BQ25" s="200">
        <v>94667.136102394434</v>
      </c>
      <c r="BR25" s="200">
        <v>90134.33044482593</v>
      </c>
      <c r="BS25" s="200">
        <v>91751.460532825164</v>
      </c>
      <c r="BT25" s="200">
        <v>90930.27743478636</v>
      </c>
      <c r="BU25" s="200">
        <v>92035.114468583517</v>
      </c>
      <c r="BV25" s="200">
        <v>96645.475752076192</v>
      </c>
      <c r="BW25" s="200">
        <v>94791.113741987559</v>
      </c>
      <c r="BX25" s="200">
        <v>94932.99426562</v>
      </c>
      <c r="BY25" s="200">
        <v>97169.82054637064</v>
      </c>
      <c r="BZ25" s="200">
        <v>102292.16566959467</v>
      </c>
      <c r="CA25" s="200">
        <v>91361.830778565316</v>
      </c>
      <c r="CB25" s="200">
        <v>95545.369383688623</v>
      </c>
      <c r="CC25" s="200">
        <v>93472.230895291199</v>
      </c>
      <c r="CD25" s="200">
        <v>91450.634028329368</v>
      </c>
      <c r="CE25" s="200">
        <v>89401.209728660106</v>
      </c>
      <c r="CF25" s="200">
        <v>94560.527143967862</v>
      </c>
      <c r="CG25" s="200">
        <v>94758.568329832953</v>
      </c>
      <c r="CH25" s="200">
        <v>98286.065441014609</v>
      </c>
      <c r="CI25" s="200">
        <v>96806.353598954011</v>
      </c>
      <c r="CJ25" s="200">
        <v>97122.29518455037</v>
      </c>
      <c r="CK25" s="200">
        <v>95072.365506952949</v>
      </c>
      <c r="CL25" s="200">
        <v>92030.279936216553</v>
      </c>
      <c r="CM25" s="200">
        <v>91930.15450310614</v>
      </c>
      <c r="CN25" s="200">
        <v>91561.410778418329</v>
      </c>
      <c r="CO25" s="200">
        <v>86626.747437132697</v>
      </c>
      <c r="CP25" s="200">
        <v>81829.12479884288</v>
      </c>
      <c r="CQ25" s="200">
        <v>86772.081224880516</v>
      </c>
      <c r="CR25" s="200">
        <v>84778.58195149184</v>
      </c>
      <c r="CS25" s="200">
        <v>88839.801285933543</v>
      </c>
      <c r="CT25" s="200">
        <v>92221.663339229359</v>
      </c>
      <c r="CU25" s="200">
        <v>87797.42348282953</v>
      </c>
      <c r="CV25" s="200">
        <v>84368.7639082643</v>
      </c>
      <c r="CW25" s="200">
        <v>84012.031743336178</v>
      </c>
      <c r="CX25" s="200">
        <v>77345.396940903054</v>
      </c>
      <c r="CY25" s="200">
        <v>75514.010645260118</v>
      </c>
      <c r="CZ25" s="200">
        <v>74477.378911484993</v>
      </c>
      <c r="DA25" s="200">
        <v>76864.343990333204</v>
      </c>
      <c r="DB25" s="200">
        <v>75428.279839067138</v>
      </c>
      <c r="DC25" s="200">
        <v>79658.581920711687</v>
      </c>
      <c r="DD25" s="200">
        <v>80028.283060099508</v>
      </c>
      <c r="DE25" s="200">
        <v>75071.131820479335</v>
      </c>
      <c r="DF25" s="200">
        <v>72538.476225778635</v>
      </c>
      <c r="DG25" s="200">
        <v>81217.79641579029</v>
      </c>
      <c r="DH25" s="200">
        <v>80167.548692573459</v>
      </c>
      <c r="DI25" s="200">
        <v>81053.448225918182</v>
      </c>
      <c r="DJ25" s="200">
        <v>78086.480809302171</v>
      </c>
      <c r="DK25" s="200">
        <v>73855.874820405676</v>
      </c>
      <c r="DL25" s="200">
        <v>75461.597023667535</v>
      </c>
      <c r="DM25" s="200">
        <v>78397.058304352962</v>
      </c>
      <c r="DN25" s="200">
        <v>76815.570201639857</v>
      </c>
      <c r="DO25" s="200">
        <v>87450.350354864582</v>
      </c>
      <c r="DP25" s="200">
        <v>85797.912263110746</v>
      </c>
      <c r="DQ25" s="200">
        <v>94142.993810868604</v>
      </c>
      <c r="DR25" s="200">
        <v>98142.240002494014</v>
      </c>
      <c r="DS25" s="200">
        <v>102143.45282110054</v>
      </c>
      <c r="DT25" s="200">
        <v>106182.61004371851</v>
      </c>
      <c r="DU25" s="200">
        <v>105819.58796646405</v>
      </c>
      <c r="DV25" s="200">
        <v>109323.30147554519</v>
      </c>
      <c r="DW25" s="200">
        <v>108337.36666231448</v>
      </c>
      <c r="DX25" s="200">
        <v>115752.23146974438</v>
      </c>
      <c r="DY25" s="200">
        <v>118612.08062529826</v>
      </c>
      <c r="DZ25" s="200">
        <v>117254.75080361476</v>
      </c>
      <c r="EA25" s="200">
        <v>120418.3247130927</v>
      </c>
      <c r="EB25" s="200">
        <v>118561.26611443234</v>
      </c>
      <c r="EC25" s="200">
        <v>123930.35895302767</v>
      </c>
      <c r="ED25" s="200">
        <v>127516.01496785073</v>
      </c>
      <c r="EE25" s="200">
        <v>125401.90563985734</v>
      </c>
      <c r="EF25" s="200">
        <v>136805.28857448668</v>
      </c>
      <c r="EG25" s="200">
        <v>136525.6701014796</v>
      </c>
      <c r="EH25" s="200">
        <v>139478.40084027266</v>
      </c>
      <c r="EI25" s="200">
        <v>140152.94559515567</v>
      </c>
      <c r="EJ25" s="200">
        <v>141099.27966747727</v>
      </c>
      <c r="EK25" s="200">
        <v>138221.91839598326</v>
      </c>
      <c r="EL25" s="200">
        <v>152094.95815189136</v>
      </c>
      <c r="EM25" s="200">
        <v>149474.64043921846</v>
      </c>
      <c r="EN25" s="200">
        <v>157211.1318424943</v>
      </c>
      <c r="EO25" s="200">
        <v>158614.98027059267</v>
      </c>
      <c r="EP25" s="200">
        <v>155785.37559105907</v>
      </c>
      <c r="EQ25" s="200">
        <v>149281.27243054128</v>
      </c>
      <c r="ER25" s="200">
        <v>149446.73445263394</v>
      </c>
      <c r="ES25" s="200">
        <v>146649.59023340902</v>
      </c>
      <c r="ET25" s="200">
        <v>148472.9012140804</v>
      </c>
      <c r="EU25" s="200">
        <v>152031.72272115038</v>
      </c>
      <c r="EV25" s="200">
        <v>148262.21844462451</v>
      </c>
      <c r="EW25" s="200">
        <v>138957.73909131458</v>
      </c>
      <c r="EX25" s="200">
        <v>128155.18774904966</v>
      </c>
      <c r="EY25" s="200">
        <v>138635.02232965309</v>
      </c>
      <c r="EZ25" s="200">
        <v>134390.26084778353</v>
      </c>
      <c r="FA25" s="200">
        <v>139486.2726242762</v>
      </c>
      <c r="FB25" s="200">
        <v>144073.37300348911</v>
      </c>
      <c r="FC25" s="200">
        <v>143720.06965306928</v>
      </c>
      <c r="FD25" s="200">
        <v>146854.3314272936</v>
      </c>
      <c r="FE25" s="200">
        <v>147718.2901199483</v>
      </c>
      <c r="FF25" s="200">
        <v>152671.74539064136</v>
      </c>
      <c r="FG25" s="200">
        <v>152978.97206361944</v>
      </c>
      <c r="FH25" s="200">
        <v>154592.52231417786</v>
      </c>
      <c r="FI25" s="200">
        <v>152185.650265626</v>
      </c>
      <c r="FJ25" s="200">
        <v>152499.60313488983</v>
      </c>
      <c r="FK25" s="200">
        <v>154160.28472813283</v>
      </c>
      <c r="FL25" s="200">
        <v>157539.18982912839</v>
      </c>
      <c r="FM25" s="200">
        <v>153508.53777139206</v>
      </c>
      <c r="FN25" s="200">
        <v>156019.18058073611</v>
      </c>
      <c r="FO25" s="200">
        <v>147974.33222603117</v>
      </c>
      <c r="FP25" s="200">
        <v>148099.85088724046</v>
      </c>
      <c r="FQ25" s="200">
        <v>139431.77667247845</v>
      </c>
      <c r="FR25" s="200">
        <v>134914.38702650147</v>
      </c>
      <c r="FS25" s="200">
        <v>135769.85320156187</v>
      </c>
      <c r="FT25" s="200">
        <v>137687.24075048973</v>
      </c>
      <c r="FU25" s="200">
        <v>141804.32402770009</v>
      </c>
      <c r="FV25" s="200">
        <v>144509.2714644612</v>
      </c>
      <c r="FW25" s="200">
        <v>149278.74045063148</v>
      </c>
      <c r="FX25" s="200">
        <v>147776.60427832548</v>
      </c>
      <c r="FY25" s="200">
        <v>147600.53015368147</v>
      </c>
      <c r="FZ25" s="200">
        <v>145482.46172755916</v>
      </c>
      <c r="GA25" s="200">
        <v>142379.45215208724</v>
      </c>
      <c r="GB25" s="200">
        <v>161514.40618865675</v>
      </c>
      <c r="GC25" s="200">
        <v>156712.09349155886</v>
      </c>
      <c r="GD25" s="200">
        <v>148027.06819703159</v>
      </c>
      <c r="GE25" s="200">
        <v>153437.87163553436</v>
      </c>
      <c r="GF25" s="200">
        <v>147712.70194909384</v>
      </c>
      <c r="GG25" s="200">
        <v>156538.11025088184</v>
      </c>
      <c r="GH25" s="200">
        <v>160631.37367144681</v>
      </c>
      <c r="GI25" s="200">
        <v>165033.52027725504</v>
      </c>
      <c r="GJ25" s="200">
        <v>164244.59895355077</v>
      </c>
      <c r="GK25" s="200">
        <v>159731.09794600107</v>
      </c>
      <c r="GL25" s="200">
        <v>161957.6425526026</v>
      </c>
      <c r="GM25" s="200">
        <v>167782.64672223362</v>
      </c>
      <c r="GN25" s="200">
        <v>173538.68356936707</v>
      </c>
      <c r="GO25" s="200">
        <v>174671.62175044045</v>
      </c>
      <c r="GP25" s="200">
        <v>180549.96567716991</v>
      </c>
      <c r="GQ25" s="200">
        <v>177722.32033096167</v>
      </c>
      <c r="GR25" s="200">
        <v>185386.80401200027</v>
      </c>
      <c r="GS25" s="200">
        <v>182442.53856609805</v>
      </c>
      <c r="GT25" s="200">
        <v>175805.75579693035</v>
      </c>
      <c r="GU25" s="200">
        <v>177639.60380941076</v>
      </c>
      <c r="GV25" s="200">
        <v>186459.57729808384</v>
      </c>
      <c r="GW25" s="200">
        <v>197629.45209056872</v>
      </c>
      <c r="GX25" s="200">
        <v>202455.10225489884</v>
      </c>
      <c r="GY25" s="200">
        <v>202999.30330010358</v>
      </c>
      <c r="GZ25" s="200">
        <v>203128.63623918543</v>
      </c>
      <c r="HA25" s="200">
        <v>199450.8644835368</v>
      </c>
      <c r="HB25" s="200">
        <v>203709.5372712457</v>
      </c>
      <c r="HC25" s="200">
        <v>198992.41444881412</v>
      </c>
      <c r="HD25" s="200">
        <v>198920.869594577</v>
      </c>
      <c r="HE25" s="200">
        <v>201183.93232802255</v>
      </c>
      <c r="HF25" s="200">
        <v>200522.12501780415</v>
      </c>
      <c r="HG25" s="200">
        <v>205942.85419815089</v>
      </c>
      <c r="HH25" s="200">
        <v>204493.38796714126</v>
      </c>
      <c r="HI25" s="200">
        <v>210477.25916289992</v>
      </c>
      <c r="HJ25" s="200">
        <v>205881.75951255645</v>
      </c>
      <c r="HK25" s="200">
        <v>212432.41761854698</v>
      </c>
      <c r="HL25" s="200">
        <v>219233.51233114491</v>
      </c>
      <c r="HM25" s="200">
        <v>222692.41249080884</v>
      </c>
      <c r="HN25" s="200">
        <v>212260.13666026946</v>
      </c>
      <c r="HO25" s="200">
        <v>215003.61543037734</v>
      </c>
      <c r="HP25" s="200">
        <v>237229.43829224969</v>
      </c>
      <c r="HQ25" s="200">
        <v>243940.52940663943</v>
      </c>
      <c r="HR25" s="200">
        <v>246112.22025966522</v>
      </c>
      <c r="HS25" s="200">
        <v>246027.88681440585</v>
      </c>
      <c r="HT25" s="200">
        <v>251879.85690352391</v>
      </c>
      <c r="HU25" s="200">
        <v>246998.45032718848</v>
      </c>
      <c r="HV25" s="200">
        <v>256043.62521751845</v>
      </c>
      <c r="HW25" s="200">
        <v>238342.0487639101</v>
      </c>
      <c r="HX25" s="200">
        <v>242144.56973053442</v>
      </c>
      <c r="HY25" s="200">
        <v>244900.08705471206</v>
      </c>
      <c r="HZ25" s="200">
        <v>248354.29434924634</v>
      </c>
      <c r="IA25" s="200">
        <v>253169.82864363163</v>
      </c>
      <c r="IB25" s="200">
        <v>250235.85824762241</v>
      </c>
      <c r="IC25" s="200">
        <v>267326.90192636562</v>
      </c>
      <c r="ID25" s="200">
        <v>271509.40575122979</v>
      </c>
      <c r="IE25" s="200">
        <v>272594.30059106555</v>
      </c>
      <c r="IF25" s="200">
        <v>270630.39997593319</v>
      </c>
      <c r="IG25" s="200">
        <v>268868.73043740238</v>
      </c>
      <c r="IH25" s="200">
        <v>278800.30876460532</v>
      </c>
      <c r="II25" s="200">
        <v>272490.98093938362</v>
      </c>
      <c r="IJ25" s="200">
        <v>289920.54538850195</v>
      </c>
      <c r="IK25" s="200">
        <v>294070.51549560094</v>
      </c>
      <c r="IL25" s="200">
        <v>300348.22778302996</v>
      </c>
      <c r="IM25" s="200">
        <v>295123.02270105685</v>
      </c>
      <c r="IN25" s="200">
        <v>300560.27789540321</v>
      </c>
      <c r="IO25" s="200">
        <v>294067.66619938659</v>
      </c>
      <c r="IP25" s="200">
        <v>302145.06500649662</v>
      </c>
      <c r="IQ25" s="200">
        <v>300625.52255977143</v>
      </c>
      <c r="IR25" s="200">
        <v>296045.59361306921</v>
      </c>
      <c r="IS25" s="200">
        <v>293818.69343247369</v>
      </c>
      <c r="IT25" s="200">
        <v>311134.36806999595</v>
      </c>
      <c r="IU25" s="200">
        <v>333092.21600157802</v>
      </c>
      <c r="IV25" s="200">
        <v>350827.44413673878</v>
      </c>
      <c r="IW25" s="200">
        <v>350758.37268141401</v>
      </c>
      <c r="IX25" s="200">
        <v>329423.12955941504</v>
      </c>
      <c r="IY25" s="200">
        <v>328956.47662025777</v>
      </c>
      <c r="IZ25" s="200">
        <v>328523.48302612122</v>
      </c>
      <c r="JA25" s="200">
        <v>335962.19081199559</v>
      </c>
      <c r="JB25" s="200">
        <v>311360.0739575061</v>
      </c>
      <c r="JC25" s="200">
        <v>325072.27009044797</v>
      </c>
      <c r="JD25" s="200">
        <v>323466.93506135192</v>
      </c>
      <c r="JE25" s="200">
        <v>314167.04505248048</v>
      </c>
      <c r="JF25" s="200">
        <v>321737.72483440163</v>
      </c>
      <c r="JG25" s="200">
        <v>317344.34741287283</v>
      </c>
      <c r="JH25" s="200">
        <v>316914.65683225542</v>
      </c>
      <c r="JI25" s="200">
        <v>328749.98566613346</v>
      </c>
      <c r="JJ25" s="200">
        <v>329409.23176726839</v>
      </c>
      <c r="JK25" s="200">
        <v>327880.70389055909</v>
      </c>
      <c r="JL25" s="200">
        <v>336238.36115977011</v>
      </c>
      <c r="JM25" s="200">
        <v>354738.38315229607</v>
      </c>
      <c r="JN25" s="200">
        <v>353962.37941698229</v>
      </c>
      <c r="JO25" s="200">
        <v>347499.41527855</v>
      </c>
      <c r="JP25" s="200">
        <v>351149.43696530873</v>
      </c>
      <c r="JQ25" s="200">
        <v>347374.08394179423</v>
      </c>
      <c r="JR25" s="200">
        <v>340389.04482714098</v>
      </c>
      <c r="JS25" s="200">
        <v>339308.7370974269</v>
      </c>
      <c r="JT25" s="200">
        <v>351798.89847680979</v>
      </c>
      <c r="JU25" s="200">
        <v>351867.06581356109</v>
      </c>
      <c r="JV25" s="200">
        <v>354689.92519975355</v>
      </c>
      <c r="JW25" s="200">
        <v>316741.3645097132</v>
      </c>
      <c r="JX25" s="200">
        <v>332572.64985314</v>
      </c>
      <c r="JY25" s="200">
        <v>349649.32688026491</v>
      </c>
      <c r="JZ25" s="200">
        <v>354407.93705764331</v>
      </c>
      <c r="KA25" s="200">
        <v>353213.41454512923</v>
      </c>
      <c r="KB25" s="200">
        <v>356136.20217683865</v>
      </c>
      <c r="KC25" s="200">
        <v>348343.08809407323</v>
      </c>
      <c r="KD25" s="244"/>
    </row>
    <row r="26" spans="1:290">
      <c r="A26" s="211" t="s">
        <v>40</v>
      </c>
      <c r="B26" s="197" t="s">
        <v>32</v>
      </c>
      <c r="C26" s="200">
        <v>216900.55958946975</v>
      </c>
      <c r="D26" s="200">
        <v>216403.44506961782</v>
      </c>
      <c r="E26" s="200">
        <v>218464.80241154187</v>
      </c>
      <c r="F26" s="200">
        <v>217810.33035314878</v>
      </c>
      <c r="G26" s="200">
        <v>219553.56600115044</v>
      </c>
      <c r="H26" s="200">
        <v>220359.38082712254</v>
      </c>
      <c r="I26" s="200">
        <v>224470.40486923908</v>
      </c>
      <c r="J26" s="200">
        <v>226350.77144079551</v>
      </c>
      <c r="K26" s="200">
        <v>226601.63692598382</v>
      </c>
      <c r="L26" s="200">
        <v>226729.51641858218</v>
      </c>
      <c r="M26" s="200">
        <v>226969.77092200395</v>
      </c>
      <c r="N26" s="200">
        <v>230101.83820853717</v>
      </c>
      <c r="O26" s="200">
        <v>228422.16862843992</v>
      </c>
      <c r="P26" s="200">
        <v>228370.38737132921</v>
      </c>
      <c r="Q26" s="200">
        <v>228732.54565370199</v>
      </c>
      <c r="R26" s="200">
        <v>228980.72239717731</v>
      </c>
      <c r="S26" s="200">
        <v>233539.59291238716</v>
      </c>
      <c r="T26" s="200">
        <v>235481.43380928578</v>
      </c>
      <c r="U26" s="200">
        <v>235178.13241798943</v>
      </c>
      <c r="V26" s="200">
        <v>238475.00991630461</v>
      </c>
      <c r="W26" s="200">
        <v>238532.68321791198</v>
      </c>
      <c r="X26" s="200">
        <v>237902.80223117396</v>
      </c>
      <c r="Y26" s="200">
        <v>240831.59992708842</v>
      </c>
      <c r="Z26" s="200">
        <v>240521.47581929018</v>
      </c>
      <c r="AA26" s="200">
        <v>239354.81726382999</v>
      </c>
      <c r="AB26" s="200">
        <v>239999.98488806622</v>
      </c>
      <c r="AC26" s="200">
        <v>244486.60553115892</v>
      </c>
      <c r="AD26" s="200">
        <v>245197.27841577056</v>
      </c>
      <c r="AE26" s="200">
        <v>249838.40334177285</v>
      </c>
      <c r="AF26" s="200">
        <v>249235.96349057608</v>
      </c>
      <c r="AG26" s="200">
        <v>256622.76366431772</v>
      </c>
      <c r="AH26" s="200">
        <v>259153.57825659175</v>
      </c>
      <c r="AI26" s="200">
        <v>258933.29216371619</v>
      </c>
      <c r="AJ26" s="200">
        <v>261509.42856266184</v>
      </c>
      <c r="AK26" s="200">
        <v>262022.07177776849</v>
      </c>
      <c r="AL26" s="200">
        <v>261946.34106854731</v>
      </c>
      <c r="AM26" s="200">
        <v>262459.91924252058</v>
      </c>
      <c r="AN26" s="200">
        <v>273122.08817251882</v>
      </c>
      <c r="AO26" s="200">
        <v>273968.7739738957</v>
      </c>
      <c r="AP26" s="200">
        <v>275179.37026983948</v>
      </c>
      <c r="AQ26" s="200">
        <v>285745.51127048256</v>
      </c>
      <c r="AR26" s="200">
        <v>289408.86195217527</v>
      </c>
      <c r="AS26" s="200">
        <v>290351.24527951272</v>
      </c>
      <c r="AT26" s="200">
        <v>290501.17124420695</v>
      </c>
      <c r="AU26" s="200">
        <v>289709.52647606074</v>
      </c>
      <c r="AV26" s="200">
        <v>294705.77882902196</v>
      </c>
      <c r="AW26" s="200">
        <v>297594.68443824764</v>
      </c>
      <c r="AX26" s="200">
        <v>297859.66318358266</v>
      </c>
      <c r="AY26" s="200">
        <v>295759.05341270566</v>
      </c>
      <c r="AZ26" s="200">
        <v>297361.15750675282</v>
      </c>
      <c r="BA26" s="200">
        <v>299325.1720910531</v>
      </c>
      <c r="BB26" s="200">
        <v>303378.62034426339</v>
      </c>
      <c r="BC26" s="200">
        <v>302401.23913061188</v>
      </c>
      <c r="BD26" s="200">
        <v>300096.44596279808</v>
      </c>
      <c r="BE26" s="200">
        <v>314050.07504835352</v>
      </c>
      <c r="BF26" s="200">
        <v>323848.70130123524</v>
      </c>
      <c r="BG26" s="200">
        <v>324063.44118436408</v>
      </c>
      <c r="BH26" s="200">
        <v>330354.83830987662</v>
      </c>
      <c r="BI26" s="200">
        <v>339367.15073569608</v>
      </c>
      <c r="BJ26" s="200">
        <v>345182.56214521796</v>
      </c>
      <c r="BK26" s="200">
        <v>358853.13074032054</v>
      </c>
      <c r="BL26" s="200">
        <v>360494.81183928758</v>
      </c>
      <c r="BM26" s="200">
        <v>369411.97504362045</v>
      </c>
      <c r="BN26" s="200">
        <v>374506.3575122722</v>
      </c>
      <c r="BO26" s="200">
        <v>378761.34869761526</v>
      </c>
      <c r="BP26" s="200">
        <v>388548.55010832183</v>
      </c>
      <c r="BQ26" s="200">
        <v>396274.71896655916</v>
      </c>
      <c r="BR26" s="200">
        <v>411177.3843057513</v>
      </c>
      <c r="BS26" s="200">
        <v>415019.38190168614</v>
      </c>
      <c r="BT26" s="200">
        <v>426057.3501225381</v>
      </c>
      <c r="BU26" s="200">
        <v>434458.23553782469</v>
      </c>
      <c r="BV26" s="200">
        <v>440517.39364978392</v>
      </c>
      <c r="BW26" s="200">
        <v>462423.29349792737</v>
      </c>
      <c r="BX26" s="200">
        <v>464856.52046207618</v>
      </c>
      <c r="BY26" s="200">
        <v>465443.32679029193</v>
      </c>
      <c r="BZ26" s="200">
        <v>465726.72333105397</v>
      </c>
      <c r="CA26" s="200">
        <v>480330.79660014971</v>
      </c>
      <c r="CB26" s="200">
        <v>491879.69142070162</v>
      </c>
      <c r="CC26" s="200">
        <v>512268.50904932956</v>
      </c>
      <c r="CD26" s="200">
        <v>515349.43266823189</v>
      </c>
      <c r="CE26" s="200">
        <v>522602.9319683892</v>
      </c>
      <c r="CF26" s="200">
        <v>532508.42561780906</v>
      </c>
      <c r="CG26" s="200">
        <v>551486.64031681267</v>
      </c>
      <c r="CH26" s="200">
        <v>558016.24381895084</v>
      </c>
      <c r="CI26" s="200">
        <v>577299.61746152525</v>
      </c>
      <c r="CJ26" s="200">
        <v>572636.83251223282</v>
      </c>
      <c r="CK26" s="200">
        <v>583806.07234524959</v>
      </c>
      <c r="CL26" s="200">
        <v>588146.37331011321</v>
      </c>
      <c r="CM26" s="200">
        <v>595484.08740534005</v>
      </c>
      <c r="CN26" s="200">
        <v>594764.85529458779</v>
      </c>
      <c r="CO26" s="200">
        <v>612778.89259321359</v>
      </c>
      <c r="CP26" s="200">
        <v>621750.57388744294</v>
      </c>
      <c r="CQ26" s="200">
        <v>615672.37471670634</v>
      </c>
      <c r="CR26" s="200">
        <v>624871.7381283117</v>
      </c>
      <c r="CS26" s="200">
        <v>623780.32033969043</v>
      </c>
      <c r="CT26" s="200">
        <v>627806.1762077671</v>
      </c>
      <c r="CU26" s="200">
        <v>644156.81208725343</v>
      </c>
      <c r="CV26" s="200">
        <v>654464.79311193305</v>
      </c>
      <c r="CW26" s="200">
        <v>659486.52613169071</v>
      </c>
      <c r="CX26" s="200">
        <v>665686.87213580671</v>
      </c>
      <c r="CY26" s="200">
        <v>664815.68352805334</v>
      </c>
      <c r="CZ26" s="200">
        <v>675956.92613979534</v>
      </c>
      <c r="DA26" s="200">
        <v>713091.69683916448</v>
      </c>
      <c r="DB26" s="200">
        <v>708986.49287423899</v>
      </c>
      <c r="DC26" s="200">
        <v>708394.28076171549</v>
      </c>
      <c r="DD26" s="200">
        <v>713293.38390711253</v>
      </c>
      <c r="DE26" s="200">
        <v>717493.05034291744</v>
      </c>
      <c r="DF26" s="200">
        <v>722497.68379190098</v>
      </c>
      <c r="DG26" s="200">
        <v>715247.33421565837</v>
      </c>
      <c r="DH26" s="200">
        <v>710269.3497110703</v>
      </c>
      <c r="DI26" s="200">
        <v>720046.0245343151</v>
      </c>
      <c r="DJ26" s="200">
        <v>731180.99582678266</v>
      </c>
      <c r="DK26" s="200">
        <v>731603.01280569797</v>
      </c>
      <c r="DL26" s="200">
        <v>739217.1862288065</v>
      </c>
      <c r="DM26" s="200">
        <v>757510.339645272</v>
      </c>
      <c r="DN26" s="200">
        <v>755473.77527541679</v>
      </c>
      <c r="DO26" s="200">
        <v>755843.32529910398</v>
      </c>
      <c r="DP26" s="200">
        <v>761772.00138812489</v>
      </c>
      <c r="DQ26" s="200">
        <v>759429.27963739983</v>
      </c>
      <c r="DR26" s="200">
        <v>768768.4165214661</v>
      </c>
      <c r="DS26" s="200">
        <v>789826.04900733614</v>
      </c>
      <c r="DT26" s="200">
        <v>782423.37716283742</v>
      </c>
      <c r="DU26" s="200">
        <v>779609.63841396105</v>
      </c>
      <c r="DV26" s="200">
        <v>786631.72829496418</v>
      </c>
      <c r="DW26" s="200">
        <v>779233.07284265873</v>
      </c>
      <c r="DX26" s="200">
        <v>786099.84402639838</v>
      </c>
      <c r="DY26" s="200">
        <v>817525.68741298572</v>
      </c>
      <c r="DZ26" s="200">
        <v>807149.63563989173</v>
      </c>
      <c r="EA26" s="200">
        <v>807965.76908435882</v>
      </c>
      <c r="EB26" s="200">
        <v>810145.90610394697</v>
      </c>
      <c r="EC26" s="200">
        <v>806035.79246729077</v>
      </c>
      <c r="ED26" s="200">
        <v>813166.53764084913</v>
      </c>
      <c r="EE26" s="200">
        <v>829964.23228560365</v>
      </c>
      <c r="EF26" s="200">
        <v>810817.87850902241</v>
      </c>
      <c r="EG26" s="200">
        <v>810650.71549929236</v>
      </c>
      <c r="EH26" s="200">
        <v>803417.2556326685</v>
      </c>
      <c r="EI26" s="200">
        <v>807704.93845215533</v>
      </c>
      <c r="EJ26" s="200">
        <v>811790.64750176831</v>
      </c>
      <c r="EK26" s="200">
        <v>842173.5149084829</v>
      </c>
      <c r="EL26" s="200">
        <v>831399.25981379533</v>
      </c>
      <c r="EM26" s="200">
        <v>831821.76447954425</v>
      </c>
      <c r="EN26" s="200">
        <v>832611.35629626014</v>
      </c>
      <c r="EO26" s="200">
        <v>829138.1579195729</v>
      </c>
      <c r="EP26" s="200">
        <v>828686.36384580215</v>
      </c>
      <c r="EQ26" s="200">
        <v>858454.73044142593</v>
      </c>
      <c r="ER26" s="200">
        <v>829370.09501903108</v>
      </c>
      <c r="ES26" s="200">
        <v>833630.18280225398</v>
      </c>
      <c r="ET26" s="200">
        <v>846607.78829086001</v>
      </c>
      <c r="EU26" s="200">
        <v>843104.31195322634</v>
      </c>
      <c r="EV26" s="200">
        <v>854092.51975649735</v>
      </c>
      <c r="EW26" s="200">
        <v>875685.30393833085</v>
      </c>
      <c r="EX26" s="200">
        <v>871851.95310453931</v>
      </c>
      <c r="EY26" s="200">
        <v>866687.45655850263</v>
      </c>
      <c r="EZ26" s="200">
        <v>875625.83669717098</v>
      </c>
      <c r="FA26" s="200">
        <v>877507.1600799032</v>
      </c>
      <c r="FB26" s="200">
        <v>873417.8969564162</v>
      </c>
      <c r="FC26" s="200">
        <v>890243.85113001475</v>
      </c>
      <c r="FD26" s="200">
        <v>876866.81957828288</v>
      </c>
      <c r="FE26" s="200">
        <v>877725.48634344782</v>
      </c>
      <c r="FF26" s="200">
        <v>879103.20330343698</v>
      </c>
      <c r="FG26" s="200">
        <v>868241.40641105839</v>
      </c>
      <c r="FH26" s="200">
        <v>867715.60165647382</v>
      </c>
      <c r="FI26" s="200">
        <v>898538.82757767709</v>
      </c>
      <c r="FJ26" s="200">
        <v>893156.72849870275</v>
      </c>
      <c r="FK26" s="200">
        <v>882448.86366095464</v>
      </c>
      <c r="FL26" s="200">
        <v>883934.85375106439</v>
      </c>
      <c r="FM26" s="200">
        <v>882915.82965760212</v>
      </c>
      <c r="FN26" s="200">
        <v>885072.2393185657</v>
      </c>
      <c r="FO26" s="200">
        <v>904174.08879622631</v>
      </c>
      <c r="FP26" s="200">
        <v>891203.01111954008</v>
      </c>
      <c r="FQ26" s="200">
        <v>898507.2642997629</v>
      </c>
      <c r="FR26" s="200">
        <v>901195.25515245355</v>
      </c>
      <c r="FS26" s="200">
        <v>902918.07400415395</v>
      </c>
      <c r="FT26" s="200">
        <v>904398.00928297231</v>
      </c>
      <c r="FU26" s="200">
        <v>931569.69088989415</v>
      </c>
      <c r="FV26" s="200">
        <v>928709.77292340971</v>
      </c>
      <c r="FW26" s="200">
        <v>930831.65875830734</v>
      </c>
      <c r="FX26" s="200">
        <v>934370.61973324697</v>
      </c>
      <c r="FY26" s="200">
        <v>933480.69676227425</v>
      </c>
      <c r="FZ26" s="200">
        <v>943062.65076347813</v>
      </c>
      <c r="GA26" s="200">
        <v>957646.88669014629</v>
      </c>
      <c r="GB26" s="200">
        <v>943841.46534211747</v>
      </c>
      <c r="GC26" s="200">
        <v>939416.61855600169</v>
      </c>
      <c r="GD26" s="200">
        <v>957348.07665791386</v>
      </c>
      <c r="GE26" s="200">
        <v>958150.17570947786</v>
      </c>
      <c r="GF26" s="200">
        <v>962078.08204765175</v>
      </c>
      <c r="GG26" s="200">
        <v>991145.06467439234</v>
      </c>
      <c r="GH26" s="200">
        <v>982302.41269210516</v>
      </c>
      <c r="GI26" s="200">
        <v>977021.16000579204</v>
      </c>
      <c r="GJ26" s="200">
        <v>984330.31781459926</v>
      </c>
      <c r="GK26" s="200">
        <v>984197.78048064071</v>
      </c>
      <c r="GL26" s="200">
        <v>988941.87170581636</v>
      </c>
      <c r="GM26" s="200">
        <v>989541.7441296489</v>
      </c>
      <c r="GN26" s="200">
        <v>980434.27300471591</v>
      </c>
      <c r="GO26" s="200">
        <v>978060.64776010939</v>
      </c>
      <c r="GP26" s="200">
        <v>988781.40982044046</v>
      </c>
      <c r="GQ26" s="200">
        <v>987426.0088580579</v>
      </c>
      <c r="GR26" s="200">
        <v>987308.66016004432</v>
      </c>
      <c r="GS26" s="200">
        <v>1005739.1460363839</v>
      </c>
      <c r="GT26" s="200">
        <v>1009282.7684570951</v>
      </c>
      <c r="GU26" s="200">
        <v>1009420.4231582925</v>
      </c>
      <c r="GV26" s="200">
        <v>1005675.3025884519</v>
      </c>
      <c r="GW26" s="200">
        <v>999600.90682837833</v>
      </c>
      <c r="GX26" s="200">
        <v>1002919.2114991432</v>
      </c>
      <c r="GY26" s="200">
        <v>1022891.7727354452</v>
      </c>
      <c r="GZ26" s="200">
        <v>1014762.639228551</v>
      </c>
      <c r="HA26" s="200">
        <v>1024123.2050571027</v>
      </c>
      <c r="HB26" s="200">
        <v>1030622.7684399305</v>
      </c>
      <c r="HC26" s="200">
        <v>1027102.7655315963</v>
      </c>
      <c r="HD26" s="200">
        <v>1032645.7638216857</v>
      </c>
      <c r="HE26" s="200">
        <v>1056043.7056134231</v>
      </c>
      <c r="HF26" s="200">
        <v>1059372.7532546723</v>
      </c>
      <c r="HG26" s="200">
        <v>1053103.4220690473</v>
      </c>
      <c r="HH26" s="200">
        <v>1057481.2570906854</v>
      </c>
      <c r="HI26" s="200">
        <v>1061797.1257189955</v>
      </c>
      <c r="HJ26" s="200">
        <v>1058173.1997007895</v>
      </c>
      <c r="HK26" s="200">
        <v>1079858.5982883321</v>
      </c>
      <c r="HL26" s="200">
        <v>1066040.2945902445</v>
      </c>
      <c r="HM26" s="200">
        <v>1065532.5313482883</v>
      </c>
      <c r="HN26" s="200">
        <v>1093600.3913003837</v>
      </c>
      <c r="HO26" s="200">
        <v>1099763.1328652194</v>
      </c>
      <c r="HP26" s="200">
        <v>1106181.5089799988</v>
      </c>
      <c r="HQ26" s="200">
        <v>1117876.6013010426</v>
      </c>
      <c r="HR26" s="200">
        <v>1124136.9029470449</v>
      </c>
      <c r="HS26" s="200">
        <v>1113883.9438325292</v>
      </c>
      <c r="HT26" s="200">
        <v>1116428.2748069554</v>
      </c>
      <c r="HU26" s="200">
        <v>1115180.1853883492</v>
      </c>
      <c r="HV26" s="200">
        <v>1111610.0347316025</v>
      </c>
      <c r="HW26" s="200">
        <v>1132719.5796244082</v>
      </c>
      <c r="HX26" s="200">
        <v>1121454.861543637</v>
      </c>
      <c r="HY26" s="200">
        <v>1123161.9645114138</v>
      </c>
      <c r="HZ26" s="200">
        <v>1134572.5228057231</v>
      </c>
      <c r="IA26" s="200">
        <v>1142084.2574890091</v>
      </c>
      <c r="IB26" s="200">
        <v>1150808.4575808011</v>
      </c>
      <c r="IC26" s="200">
        <v>1173516.5668913806</v>
      </c>
      <c r="ID26" s="200">
        <v>1161876.8463554375</v>
      </c>
      <c r="IE26" s="200">
        <v>1161358.5597944465</v>
      </c>
      <c r="IF26" s="200">
        <v>1178348.8016243635</v>
      </c>
      <c r="IG26" s="200">
        <v>1169418.1473370383</v>
      </c>
      <c r="IH26" s="200">
        <v>1168043.368945593</v>
      </c>
      <c r="II26" s="200">
        <v>1176307.0723477544</v>
      </c>
      <c r="IJ26" s="200">
        <v>1167251.9199751464</v>
      </c>
      <c r="IK26" s="200">
        <v>1168376.4654531726</v>
      </c>
      <c r="IL26" s="200">
        <v>1187069.1385744498</v>
      </c>
      <c r="IM26" s="200">
        <v>1185454.8675519824</v>
      </c>
      <c r="IN26" s="200">
        <v>1189592.31786825</v>
      </c>
      <c r="IO26" s="200">
        <v>1226900.2054234226</v>
      </c>
      <c r="IP26" s="200">
        <v>1218087.407190172</v>
      </c>
      <c r="IQ26" s="200">
        <v>1227354.4530135649</v>
      </c>
      <c r="IR26" s="200">
        <v>1238967.9580541044</v>
      </c>
      <c r="IS26" s="200">
        <v>1248172.3167715473</v>
      </c>
      <c r="IT26" s="200">
        <v>1245345.6466259062</v>
      </c>
      <c r="IU26" s="200">
        <v>1262872.5784613641</v>
      </c>
      <c r="IV26" s="200">
        <v>1242341.9440388354</v>
      </c>
      <c r="IW26" s="200">
        <v>1242393.2334775198</v>
      </c>
      <c r="IX26" s="200">
        <v>1252902.5382637777</v>
      </c>
      <c r="IY26" s="200">
        <v>1253600.0424123113</v>
      </c>
      <c r="IZ26" s="200">
        <v>1271009.7041957551</v>
      </c>
      <c r="JA26" s="200">
        <v>1283540.9296783474</v>
      </c>
      <c r="JB26" s="200">
        <v>1284413.8949753568</v>
      </c>
      <c r="JC26" s="200">
        <v>1274726.3970912625</v>
      </c>
      <c r="JD26" s="200">
        <v>1295323.7708905693</v>
      </c>
      <c r="JE26" s="200">
        <v>1301102.1552344901</v>
      </c>
      <c r="JF26" s="200">
        <v>1297204.9084418532</v>
      </c>
      <c r="JG26" s="200">
        <v>1325833.7420633927</v>
      </c>
      <c r="JH26" s="200">
        <v>1318530.6604874646</v>
      </c>
      <c r="JI26" s="200">
        <v>1317428.6022689422</v>
      </c>
      <c r="JJ26" s="200">
        <v>1327131.0823242844</v>
      </c>
      <c r="JK26" s="200">
        <v>1324052.9582524886</v>
      </c>
      <c r="JL26" s="200">
        <v>1322485.7780996822</v>
      </c>
      <c r="JM26" s="200">
        <v>1331781.4028247753</v>
      </c>
      <c r="JN26" s="200">
        <v>1348870.2334697167</v>
      </c>
      <c r="JO26" s="200">
        <v>1341685.7144343473</v>
      </c>
      <c r="JP26" s="200">
        <v>1372168.7787298884</v>
      </c>
      <c r="JQ26" s="200">
        <v>1373970.7426594584</v>
      </c>
      <c r="JR26" s="200">
        <v>1379935.2744604116</v>
      </c>
      <c r="JS26" s="200">
        <v>1417192.5770179222</v>
      </c>
      <c r="JT26" s="200">
        <v>1400101.3725049961</v>
      </c>
      <c r="JU26" s="200">
        <v>1400285.1480970508</v>
      </c>
      <c r="JV26" s="200">
        <v>1425451.6637289776</v>
      </c>
      <c r="JW26" s="200">
        <v>1424420.1922797177</v>
      </c>
      <c r="JX26" s="200">
        <v>1417083.889016483</v>
      </c>
      <c r="JY26" s="200">
        <v>1434822.134922174</v>
      </c>
      <c r="JZ26" s="200">
        <v>1442732.4598763485</v>
      </c>
      <c r="KA26" s="200">
        <v>1439679.0462075423</v>
      </c>
      <c r="KB26" s="200">
        <v>1462976.9105713894</v>
      </c>
      <c r="KC26" s="200">
        <v>1473859.661070745</v>
      </c>
      <c r="KD26" s="244"/>
    </row>
    <row r="27" spans="1:290">
      <c r="A27" s="212" t="s">
        <v>41</v>
      </c>
      <c r="B27" s="197" t="s">
        <v>32</v>
      </c>
      <c r="C27" s="200">
        <v>4476.8500000000004</v>
      </c>
      <c r="D27" s="200">
        <v>4470.7169999999996</v>
      </c>
      <c r="E27" s="200">
        <v>4468.674</v>
      </c>
      <c r="F27" s="200">
        <v>4465.3940000000002</v>
      </c>
      <c r="G27" s="200">
        <v>4462.1139999999996</v>
      </c>
      <c r="H27" s="200">
        <v>4490.299</v>
      </c>
      <c r="I27" s="200">
        <v>4497.0230000000001</v>
      </c>
      <c r="J27" s="200">
        <v>4486.5159999999996</v>
      </c>
      <c r="K27" s="200">
        <v>4520.0479999999998</v>
      </c>
      <c r="L27" s="200">
        <v>4607.9610000000002</v>
      </c>
      <c r="M27" s="200">
        <v>4611.076</v>
      </c>
      <c r="N27" s="200">
        <v>4596.9740000000002</v>
      </c>
      <c r="O27" s="200">
        <v>4750.6009999999997</v>
      </c>
      <c r="P27" s="200">
        <v>4363.7359999999999</v>
      </c>
      <c r="Q27" s="200">
        <v>4295.799</v>
      </c>
      <c r="R27" s="200">
        <v>4008.9059999999999</v>
      </c>
      <c r="S27" s="200">
        <v>4181.2150000000001</v>
      </c>
      <c r="T27" s="200">
        <v>4079.462</v>
      </c>
      <c r="U27" s="200">
        <v>4221.4660000000003</v>
      </c>
      <c r="V27" s="200">
        <v>4282.9690000000001</v>
      </c>
      <c r="W27" s="200">
        <v>4230.2619999999997</v>
      </c>
      <c r="X27" s="200">
        <v>4111.0870000000004</v>
      </c>
      <c r="Y27" s="200">
        <v>4151.433</v>
      </c>
      <c r="Z27" s="200">
        <v>4084.047</v>
      </c>
      <c r="AA27" s="200">
        <v>4171.8180000000002</v>
      </c>
      <c r="AB27" s="200">
        <v>4356.1220000000003</v>
      </c>
      <c r="AC27" s="200">
        <v>4498.0029999999997</v>
      </c>
      <c r="AD27" s="200">
        <v>4481.1170000000002</v>
      </c>
      <c r="AE27" s="200">
        <v>4354.5119999999997</v>
      </c>
      <c r="AF27" s="200">
        <v>4381.2219999999998</v>
      </c>
      <c r="AG27" s="200">
        <v>4311.6360000000004</v>
      </c>
      <c r="AH27" s="200">
        <v>4477.5140000000001</v>
      </c>
      <c r="AI27" s="200">
        <v>4404.9080000000004</v>
      </c>
      <c r="AJ27" s="200">
        <v>4524.9350000000004</v>
      </c>
      <c r="AK27" s="200">
        <v>4140.3329999999996</v>
      </c>
      <c r="AL27" s="200">
        <v>4116.4849999999997</v>
      </c>
      <c r="AM27" s="200">
        <v>4764.5749999999998</v>
      </c>
      <c r="AN27" s="200">
        <v>4757.1030000000001</v>
      </c>
      <c r="AO27" s="200">
        <v>4748.05</v>
      </c>
      <c r="AP27" s="200">
        <v>4557.9679999999998</v>
      </c>
      <c r="AQ27" s="200">
        <v>4505.1689999999999</v>
      </c>
      <c r="AR27" s="200">
        <v>4497.7889999999998</v>
      </c>
      <c r="AS27" s="200">
        <v>4490.1959999999999</v>
      </c>
      <c r="AT27" s="200">
        <v>4353.0479999999998</v>
      </c>
      <c r="AU27" s="200">
        <v>4278.6750000000002</v>
      </c>
      <c r="AV27" s="200">
        <v>4160.7330000000002</v>
      </c>
      <c r="AW27" s="200">
        <v>4031.9690000000001</v>
      </c>
      <c r="AX27" s="200">
        <v>4060.1129999999998</v>
      </c>
      <c r="AY27" s="200">
        <v>4381.6970000000001</v>
      </c>
      <c r="AZ27" s="200">
        <v>4466.2489999999998</v>
      </c>
      <c r="BA27" s="200">
        <v>4592.2650000000003</v>
      </c>
      <c r="BB27" s="200">
        <v>4654.7269999999999</v>
      </c>
      <c r="BC27" s="200">
        <v>4528.8990000000003</v>
      </c>
      <c r="BD27" s="200">
        <v>4459.4390000000003</v>
      </c>
      <c r="BE27" s="200">
        <v>4036.029</v>
      </c>
      <c r="BF27" s="200">
        <v>4213.8249999999998</v>
      </c>
      <c r="BG27" s="200">
        <v>4361.6120000000001</v>
      </c>
      <c r="BH27" s="200">
        <v>4089.846</v>
      </c>
      <c r="BI27" s="200">
        <v>4017.183</v>
      </c>
      <c r="BJ27" s="200">
        <v>4224.3999999999996</v>
      </c>
      <c r="BK27" s="200">
        <v>4718.2749999999996</v>
      </c>
      <c r="BL27" s="200">
        <v>4933.7879999999996</v>
      </c>
      <c r="BM27" s="200">
        <v>5120.259</v>
      </c>
      <c r="BN27" s="200">
        <v>5128.9309999999996</v>
      </c>
      <c r="BO27" s="200">
        <v>5090.1049999999996</v>
      </c>
      <c r="BP27" s="200">
        <v>5041.6890000000003</v>
      </c>
      <c r="BQ27" s="200">
        <v>4904.8450000000003</v>
      </c>
      <c r="BR27" s="200">
        <v>4861.6400000000003</v>
      </c>
      <c r="BS27" s="200">
        <v>5061.0360000000001</v>
      </c>
      <c r="BT27" s="200">
        <v>4870.8549999999996</v>
      </c>
      <c r="BU27" s="200">
        <v>4908.5360000000001</v>
      </c>
      <c r="BV27" s="200">
        <v>5084.9219999999996</v>
      </c>
      <c r="BW27" s="200">
        <v>5889.2550000000001</v>
      </c>
      <c r="BX27" s="200">
        <v>6034.7259999999997</v>
      </c>
      <c r="BY27" s="200">
        <v>6031.6530000000002</v>
      </c>
      <c r="BZ27" s="200">
        <v>6056.1310000000003</v>
      </c>
      <c r="CA27" s="200">
        <v>6030.3919999999998</v>
      </c>
      <c r="CB27" s="200">
        <v>6104.0420000000004</v>
      </c>
      <c r="CC27" s="200">
        <v>6493.2209999999995</v>
      </c>
      <c r="CD27" s="200">
        <v>6678.6750000000002</v>
      </c>
      <c r="CE27" s="200">
        <v>6708.9889999999996</v>
      </c>
      <c r="CF27" s="200">
        <v>6764.6419999999998</v>
      </c>
      <c r="CG27" s="200">
        <v>6547.107</v>
      </c>
      <c r="CH27" s="200">
        <v>6795.6170000000002</v>
      </c>
      <c r="CI27" s="200">
        <v>7226.7579999999998</v>
      </c>
      <c r="CJ27" s="200">
        <v>7301.9309999999996</v>
      </c>
      <c r="CK27" s="200">
        <v>7379.4970000000003</v>
      </c>
      <c r="CL27" s="200">
        <v>7542.027</v>
      </c>
      <c r="CM27" s="200">
        <v>7499.3289999999997</v>
      </c>
      <c r="CN27" s="200">
        <v>7635.98</v>
      </c>
      <c r="CO27" s="200">
        <v>7827.2039999999997</v>
      </c>
      <c r="CP27" s="200">
        <v>7929.5739999999996</v>
      </c>
      <c r="CQ27" s="200">
        <v>7996.9679999999998</v>
      </c>
      <c r="CR27" s="200">
        <v>7946.0039999999999</v>
      </c>
      <c r="CS27" s="200">
        <v>8194.2160000000003</v>
      </c>
      <c r="CT27" s="200">
        <v>8209.4889999999996</v>
      </c>
      <c r="CU27" s="200">
        <v>8610.1149999999998</v>
      </c>
      <c r="CV27" s="200">
        <v>8581.0810000000001</v>
      </c>
      <c r="CW27" s="200">
        <v>8765.8529999999992</v>
      </c>
      <c r="CX27" s="200">
        <v>8722.7780000000002</v>
      </c>
      <c r="CY27" s="200">
        <v>8717.9689999999991</v>
      </c>
      <c r="CZ27" s="200">
        <v>8923.152</v>
      </c>
      <c r="DA27" s="200">
        <v>9036.4570000000003</v>
      </c>
      <c r="DB27" s="200">
        <v>8970.7119999999995</v>
      </c>
      <c r="DC27" s="200">
        <v>8951.7139999999999</v>
      </c>
      <c r="DD27" s="200">
        <v>9046.0519999999997</v>
      </c>
      <c r="DE27" s="200">
        <v>9137.2530000000006</v>
      </c>
      <c r="DF27" s="200">
        <v>9391.1270000000004</v>
      </c>
      <c r="DG27" s="200">
        <v>9757.58</v>
      </c>
      <c r="DH27" s="200">
        <v>9795.34</v>
      </c>
      <c r="DI27" s="200">
        <v>9697.4840000000004</v>
      </c>
      <c r="DJ27" s="200">
        <v>9625.2060000000001</v>
      </c>
      <c r="DK27" s="200">
        <v>9594.3029999999999</v>
      </c>
      <c r="DL27" s="200">
        <v>9596.9740000000002</v>
      </c>
      <c r="DM27" s="200">
        <v>9807.7109999999993</v>
      </c>
      <c r="DN27" s="200">
        <v>9594.8449999999993</v>
      </c>
      <c r="DO27" s="200">
        <v>9657.2729999999992</v>
      </c>
      <c r="DP27" s="200">
        <v>9615.4539999999997</v>
      </c>
      <c r="DQ27" s="200">
        <v>9547.7829999999994</v>
      </c>
      <c r="DR27" s="200">
        <v>9728.0689999999995</v>
      </c>
      <c r="DS27" s="200">
        <v>10441.482</v>
      </c>
      <c r="DT27" s="200">
        <v>10602.102999999999</v>
      </c>
      <c r="DU27" s="200">
        <v>10525.25</v>
      </c>
      <c r="DV27" s="200">
        <v>10329.9</v>
      </c>
      <c r="DW27" s="200">
        <v>10201.895</v>
      </c>
      <c r="DX27" s="200">
        <v>10592.057000000001</v>
      </c>
      <c r="DY27" s="200">
        <v>10732.983</v>
      </c>
      <c r="DZ27" s="200">
        <v>10697.843999999999</v>
      </c>
      <c r="EA27" s="200">
        <v>10756.968999999999</v>
      </c>
      <c r="EB27" s="200">
        <v>10901.481</v>
      </c>
      <c r="EC27" s="200">
        <v>10897.455</v>
      </c>
      <c r="ED27" s="200">
        <v>11037.368</v>
      </c>
      <c r="EE27" s="200">
        <v>11567.762000000001</v>
      </c>
      <c r="EF27" s="200">
        <v>11661.975</v>
      </c>
      <c r="EG27" s="200">
        <v>11595.394</v>
      </c>
      <c r="EH27" s="200">
        <v>11519.518</v>
      </c>
      <c r="EI27" s="200">
        <v>11491.705</v>
      </c>
      <c r="EJ27" s="200">
        <v>11474.982</v>
      </c>
      <c r="EK27" s="200">
        <v>11428.450999999999</v>
      </c>
      <c r="EL27" s="200">
        <v>11697.593999999999</v>
      </c>
      <c r="EM27" s="200">
        <v>11667.241</v>
      </c>
      <c r="EN27" s="200">
        <v>11804.717000000001</v>
      </c>
      <c r="EO27" s="200">
        <v>11799.056</v>
      </c>
      <c r="EP27" s="200">
        <v>12047.458000000001</v>
      </c>
      <c r="EQ27" s="200">
        <v>12313.325999999999</v>
      </c>
      <c r="ER27" s="200">
        <v>12379.696</v>
      </c>
      <c r="ES27" s="200">
        <v>12369.213</v>
      </c>
      <c r="ET27" s="200">
        <v>12309.491</v>
      </c>
      <c r="EU27" s="200">
        <v>12023.145</v>
      </c>
      <c r="EV27" s="200">
        <v>12376.019</v>
      </c>
      <c r="EW27" s="200">
        <v>12327.178</v>
      </c>
      <c r="EX27" s="200">
        <v>12396.953</v>
      </c>
      <c r="EY27" s="200">
        <v>12446.121999999999</v>
      </c>
      <c r="EZ27" s="200">
        <v>12454.397000000001</v>
      </c>
      <c r="FA27" s="200">
        <v>12691.321</v>
      </c>
      <c r="FB27" s="200">
        <v>12888.905000000001</v>
      </c>
      <c r="FC27" s="200">
        <v>13257.121999999999</v>
      </c>
      <c r="FD27" s="200">
        <v>13229.906000000001</v>
      </c>
      <c r="FE27" s="200">
        <v>13322.332</v>
      </c>
      <c r="FF27" s="200">
        <v>13359.718999999999</v>
      </c>
      <c r="FG27" s="200">
        <v>12703.236000000001</v>
      </c>
      <c r="FH27" s="200">
        <v>12765.11</v>
      </c>
      <c r="FI27" s="200">
        <v>13238.304</v>
      </c>
      <c r="FJ27" s="200">
        <v>13251.133</v>
      </c>
      <c r="FK27" s="200">
        <v>13354.468000000001</v>
      </c>
      <c r="FL27" s="200">
        <v>13406.127</v>
      </c>
      <c r="FM27" s="200">
        <v>13495.366</v>
      </c>
      <c r="FN27" s="200">
        <v>13553.641</v>
      </c>
      <c r="FO27" s="200">
        <v>14134.611000000001</v>
      </c>
      <c r="FP27" s="200">
        <v>14123.784</v>
      </c>
      <c r="FQ27" s="200">
        <v>14138.06</v>
      </c>
      <c r="FR27" s="200">
        <v>14099.923000000001</v>
      </c>
      <c r="FS27" s="200">
        <v>13901.700999999999</v>
      </c>
      <c r="FT27" s="200">
        <v>13784.498</v>
      </c>
      <c r="FU27" s="200">
        <v>14145.072</v>
      </c>
      <c r="FV27" s="200">
        <v>14106.812</v>
      </c>
      <c r="FW27" s="200">
        <v>13987.237999999999</v>
      </c>
      <c r="FX27" s="200">
        <v>14074.74</v>
      </c>
      <c r="FY27" s="200">
        <v>13821.684999999999</v>
      </c>
      <c r="FZ27" s="200">
        <v>14166.651</v>
      </c>
      <c r="GA27" s="200">
        <v>15085.769</v>
      </c>
      <c r="GB27" s="200">
        <v>15171.165999999999</v>
      </c>
      <c r="GC27" s="200">
        <v>15365.941999999999</v>
      </c>
      <c r="GD27" s="200">
        <v>15192.012000000001</v>
      </c>
      <c r="GE27" s="200">
        <v>14566.195</v>
      </c>
      <c r="GF27" s="200">
        <v>14887.156000000001</v>
      </c>
      <c r="GG27" s="200">
        <v>14502.753000000001</v>
      </c>
      <c r="GH27" s="200">
        <v>15285.848</v>
      </c>
      <c r="GI27" s="200">
        <v>14938.796</v>
      </c>
      <c r="GJ27" s="200">
        <v>15460.653</v>
      </c>
      <c r="GK27" s="200">
        <v>15991.790999999999</v>
      </c>
      <c r="GL27" s="200">
        <v>17153.975999999999</v>
      </c>
      <c r="GM27" s="200">
        <v>17297.686000000002</v>
      </c>
      <c r="GN27" s="200">
        <v>17298.23</v>
      </c>
      <c r="GO27" s="200">
        <v>17273.074000000001</v>
      </c>
      <c r="GP27" s="200">
        <v>17052.224999999999</v>
      </c>
      <c r="GQ27" s="200">
        <v>16477.315999999999</v>
      </c>
      <c r="GR27" s="200">
        <v>16508.238000000001</v>
      </c>
      <c r="GS27" s="200">
        <v>17293.887999999999</v>
      </c>
      <c r="GT27" s="200">
        <v>17586.585999999999</v>
      </c>
      <c r="GU27" s="200">
        <v>17531.54</v>
      </c>
      <c r="GV27" s="200">
        <v>17471.161</v>
      </c>
      <c r="GW27" s="200">
        <v>17769.206999999999</v>
      </c>
      <c r="GX27" s="200">
        <v>18102.184000000001</v>
      </c>
      <c r="GY27" s="200">
        <v>19524.441999999999</v>
      </c>
      <c r="GZ27" s="200">
        <v>19524.626</v>
      </c>
      <c r="HA27" s="200">
        <v>19651.381000000001</v>
      </c>
      <c r="HB27" s="200">
        <v>19344.045999999998</v>
      </c>
      <c r="HC27" s="200">
        <v>19323.726999999999</v>
      </c>
      <c r="HD27" s="200">
        <v>19257.841</v>
      </c>
      <c r="HE27" s="200">
        <v>19219.233</v>
      </c>
      <c r="HF27" s="200">
        <v>20440.221000000001</v>
      </c>
      <c r="HG27" s="200">
        <v>20728.531999999999</v>
      </c>
      <c r="HH27" s="200">
        <v>20660.042000000001</v>
      </c>
      <c r="HI27" s="200">
        <v>20656.350999999999</v>
      </c>
      <c r="HJ27" s="200">
        <v>20905.429</v>
      </c>
      <c r="HK27" s="200">
        <v>22581.219000000001</v>
      </c>
      <c r="HL27" s="200">
        <v>22354.956999999999</v>
      </c>
      <c r="HM27" s="200">
        <v>22962.929</v>
      </c>
      <c r="HN27" s="200">
        <v>22781.226999999999</v>
      </c>
      <c r="HO27" s="200">
        <v>22382.448</v>
      </c>
      <c r="HP27" s="200">
        <v>22452.692999999999</v>
      </c>
      <c r="HQ27" s="200">
        <v>22510.288</v>
      </c>
      <c r="HR27" s="200">
        <v>22824.617999999999</v>
      </c>
      <c r="HS27" s="200">
        <v>22645.909</v>
      </c>
      <c r="HT27" s="200">
        <v>23146.079000000002</v>
      </c>
      <c r="HU27" s="200">
        <v>23367.257000000001</v>
      </c>
      <c r="HV27" s="200">
        <v>23798.244999999999</v>
      </c>
      <c r="HW27" s="200">
        <v>24385.669000000002</v>
      </c>
      <c r="HX27" s="200">
        <v>24347.629000000001</v>
      </c>
      <c r="HY27" s="200">
        <v>24343.217000000001</v>
      </c>
      <c r="HZ27" s="200">
        <v>24491.948</v>
      </c>
      <c r="IA27" s="200">
        <v>24472.937000000002</v>
      </c>
      <c r="IB27" s="200">
        <v>24463.644</v>
      </c>
      <c r="IC27" s="200">
        <v>24405.78</v>
      </c>
      <c r="ID27" s="200">
        <v>24275.254000000001</v>
      </c>
      <c r="IE27" s="200">
        <v>24322.469000000001</v>
      </c>
      <c r="IF27" s="200">
        <v>24614.565999999999</v>
      </c>
      <c r="IG27" s="200">
        <v>24687.072</v>
      </c>
      <c r="IH27" s="200">
        <v>24763.531999999999</v>
      </c>
      <c r="II27" s="200">
        <v>25424.218000000001</v>
      </c>
      <c r="IJ27" s="200">
        <v>25396.254000000001</v>
      </c>
      <c r="IK27" s="200">
        <v>25336.74</v>
      </c>
      <c r="IL27" s="200">
        <v>25284.19</v>
      </c>
      <c r="IM27" s="200">
        <v>25124.345000000001</v>
      </c>
      <c r="IN27" s="200">
        <v>25050.419000000002</v>
      </c>
      <c r="IO27" s="200">
        <v>25202.868999999999</v>
      </c>
      <c r="IP27" s="200">
        <v>25052.870999999999</v>
      </c>
      <c r="IQ27" s="200">
        <v>25096.613000000001</v>
      </c>
      <c r="IR27" s="200">
        <v>25144.884999999998</v>
      </c>
      <c r="IS27" s="200">
        <v>25615.695</v>
      </c>
      <c r="IT27" s="200">
        <v>25668.523000000001</v>
      </c>
      <c r="IU27" s="200">
        <v>26090.240000000002</v>
      </c>
      <c r="IV27" s="200">
        <v>25647.429</v>
      </c>
      <c r="IW27" s="200">
        <v>25556.793000000001</v>
      </c>
      <c r="IX27" s="200">
        <v>25947.269</v>
      </c>
      <c r="IY27" s="200">
        <v>25867.297999999999</v>
      </c>
      <c r="IZ27" s="200">
        <v>25890.993999999999</v>
      </c>
      <c r="JA27" s="200">
        <v>25869.288</v>
      </c>
      <c r="JB27" s="200">
        <v>26097.388999999999</v>
      </c>
      <c r="JC27" s="200">
        <v>26555.481</v>
      </c>
      <c r="JD27" s="200">
        <v>26460.857</v>
      </c>
      <c r="JE27" s="200">
        <v>26553.83</v>
      </c>
      <c r="JF27" s="200">
        <v>26555.216</v>
      </c>
      <c r="JG27" s="200">
        <v>27223.136999999999</v>
      </c>
      <c r="JH27" s="200">
        <v>27183.464</v>
      </c>
      <c r="JI27" s="200">
        <v>27082.054</v>
      </c>
      <c r="JJ27" s="200">
        <v>26594.583999999999</v>
      </c>
      <c r="JK27" s="200">
        <v>26370.52</v>
      </c>
      <c r="JL27" s="200">
        <v>26467.293000000001</v>
      </c>
      <c r="JM27" s="200">
        <v>26335.26</v>
      </c>
      <c r="JN27" s="200">
        <v>26006.800999999999</v>
      </c>
      <c r="JO27" s="200">
        <v>25903.702000000001</v>
      </c>
      <c r="JP27" s="200">
        <v>26211.955999999998</v>
      </c>
      <c r="JQ27" s="200">
        <v>26304.902999999998</v>
      </c>
      <c r="JR27" s="200">
        <v>26405.476999999999</v>
      </c>
      <c r="JS27" s="200">
        <v>26581.937999999998</v>
      </c>
      <c r="JT27" s="200">
        <v>26553.155999999999</v>
      </c>
      <c r="JU27" s="200">
        <v>26606.43</v>
      </c>
      <c r="JV27" s="200">
        <v>25975.538</v>
      </c>
      <c r="JW27" s="200">
        <v>25787.351999999999</v>
      </c>
      <c r="JX27" s="200">
        <v>25667.45</v>
      </c>
      <c r="JY27" s="200">
        <v>25782.653999999999</v>
      </c>
      <c r="JZ27" s="200">
        <v>25640.388999999999</v>
      </c>
      <c r="KA27" s="200">
        <v>26231.704000000002</v>
      </c>
      <c r="KB27" s="200">
        <v>26174.453000000001</v>
      </c>
      <c r="KC27" s="200">
        <v>26195.429</v>
      </c>
      <c r="KD27" s="249"/>
    </row>
    <row r="28" spans="1:290">
      <c r="A28" s="212" t="s">
        <v>42</v>
      </c>
      <c r="B28" s="197" t="s">
        <v>32</v>
      </c>
      <c r="C28" s="200">
        <v>19870.299991217293</v>
      </c>
      <c r="D28" s="200">
        <v>20521.493137951395</v>
      </c>
      <c r="E28" s="200">
        <v>20954.568736622423</v>
      </c>
      <c r="F28" s="200">
        <v>22251.470140860409</v>
      </c>
      <c r="G28" s="200">
        <v>23581.681267522967</v>
      </c>
      <c r="H28" s="200">
        <v>25123.594716718853</v>
      </c>
      <c r="I28" s="200">
        <v>25425.020243113213</v>
      </c>
      <c r="J28" s="200">
        <v>24792.371408875832</v>
      </c>
      <c r="K28" s="200">
        <v>24439.037092185914</v>
      </c>
      <c r="L28" s="200">
        <v>25676.222821287269</v>
      </c>
      <c r="M28" s="200">
        <v>26087.726075341769</v>
      </c>
      <c r="N28" s="200">
        <v>28210.658721667794</v>
      </c>
      <c r="O28" s="200">
        <v>27072.206387631242</v>
      </c>
      <c r="P28" s="200">
        <v>27216.038826219385</v>
      </c>
      <c r="Q28" s="200">
        <v>26080.094181411692</v>
      </c>
      <c r="R28" s="200">
        <v>25712.20909630003</v>
      </c>
      <c r="S28" s="200">
        <v>25737.620090137145</v>
      </c>
      <c r="T28" s="200">
        <v>27094.554767877831</v>
      </c>
      <c r="U28" s="200">
        <v>28174.630785464433</v>
      </c>
      <c r="V28" s="200">
        <v>26000.283832072782</v>
      </c>
      <c r="W28" s="200">
        <v>26510.498441199092</v>
      </c>
      <c r="X28" s="200">
        <v>27036.764257404229</v>
      </c>
      <c r="Y28" s="200">
        <v>28758.109168785737</v>
      </c>
      <c r="Z28" s="200">
        <v>28175.997314878241</v>
      </c>
      <c r="AA28" s="200">
        <v>28780.730735740362</v>
      </c>
      <c r="AB28" s="200">
        <v>29715.844423719875</v>
      </c>
      <c r="AC28" s="200">
        <v>31928.834277503593</v>
      </c>
      <c r="AD28" s="200">
        <v>33650.766170485316</v>
      </c>
      <c r="AE28" s="200">
        <v>36739.563166780979</v>
      </c>
      <c r="AF28" s="200">
        <v>34438.899105996381</v>
      </c>
      <c r="AG28" s="200">
        <v>37129.801397425093</v>
      </c>
      <c r="AH28" s="200">
        <v>37192.466994998016</v>
      </c>
      <c r="AI28" s="200">
        <v>37815.72957717978</v>
      </c>
      <c r="AJ28" s="200">
        <v>38450.352967795203</v>
      </c>
      <c r="AK28" s="200">
        <v>39000.2558938777</v>
      </c>
      <c r="AL28" s="200">
        <v>38951.04388535468</v>
      </c>
      <c r="AM28" s="200">
        <v>38044.548542105302</v>
      </c>
      <c r="AN28" s="200">
        <v>41436.458755266416</v>
      </c>
      <c r="AO28" s="200">
        <v>42257.941593624804</v>
      </c>
      <c r="AP28" s="200">
        <v>42041.658557803887</v>
      </c>
      <c r="AQ28" s="200">
        <v>42637.253378828136</v>
      </c>
      <c r="AR28" s="200">
        <v>43271.412872637651</v>
      </c>
      <c r="AS28" s="200">
        <v>40237.055065498811</v>
      </c>
      <c r="AT28" s="200">
        <v>38356.479988307583</v>
      </c>
      <c r="AU28" s="200">
        <v>36864.749950917692</v>
      </c>
      <c r="AV28" s="200">
        <v>38091.051421344011</v>
      </c>
      <c r="AW28" s="200">
        <v>40181.015490323181</v>
      </c>
      <c r="AX28" s="200">
        <v>40178.829919338066</v>
      </c>
      <c r="AY28" s="200">
        <v>41656.093366245288</v>
      </c>
      <c r="AZ28" s="200">
        <v>48545.397637846923</v>
      </c>
      <c r="BA28" s="200">
        <v>49036.933686209573</v>
      </c>
      <c r="BB28" s="200">
        <v>50950.71818708416</v>
      </c>
      <c r="BC28" s="200">
        <v>49840.540736373143</v>
      </c>
      <c r="BD28" s="200">
        <v>47621.74104542593</v>
      </c>
      <c r="BE28" s="200">
        <v>50619.427220764883</v>
      </c>
      <c r="BF28" s="200">
        <v>55913.228631369886</v>
      </c>
      <c r="BG28" s="200">
        <v>52518.318016616831</v>
      </c>
      <c r="BH28" s="200">
        <v>55012.959669347962</v>
      </c>
      <c r="BI28" s="200">
        <v>57296.312109422885</v>
      </c>
      <c r="BJ28" s="200">
        <v>59905.159241766509</v>
      </c>
      <c r="BK28" s="200">
        <v>62900.717458222156</v>
      </c>
      <c r="BL28" s="200">
        <v>64129.135595672517</v>
      </c>
      <c r="BM28" s="200">
        <v>66135.218532520172</v>
      </c>
      <c r="BN28" s="200">
        <v>66780.264449988681</v>
      </c>
      <c r="BO28" s="200">
        <v>66272.383809310253</v>
      </c>
      <c r="BP28" s="200">
        <v>67567.422300778955</v>
      </c>
      <c r="BQ28" s="200">
        <v>68711.921492519134</v>
      </c>
      <c r="BR28" s="200">
        <v>75704.449435921633</v>
      </c>
      <c r="BS28" s="200">
        <v>79207.157385526254</v>
      </c>
      <c r="BT28" s="200">
        <v>83668.185735315914</v>
      </c>
      <c r="BU28" s="200">
        <v>83077.215818832236</v>
      </c>
      <c r="BV28" s="200">
        <v>82335.14948474642</v>
      </c>
      <c r="BW28" s="200">
        <v>86233.453943473709</v>
      </c>
      <c r="BX28" s="200">
        <v>87237.485118067314</v>
      </c>
      <c r="BY28" s="200">
        <v>81643.525388850176</v>
      </c>
      <c r="BZ28" s="200">
        <v>80293.578350790587</v>
      </c>
      <c r="CA28" s="200">
        <v>84637.027711687319</v>
      </c>
      <c r="CB28" s="200">
        <v>88605.518254388648</v>
      </c>
      <c r="CC28" s="200">
        <v>92711.766383930575</v>
      </c>
      <c r="CD28" s="200">
        <v>94453.488670999985</v>
      </c>
      <c r="CE28" s="200">
        <v>97814.386916827978</v>
      </c>
      <c r="CF28" s="200">
        <v>100314.70077223906</v>
      </c>
      <c r="CG28" s="200">
        <v>105581.95573219708</v>
      </c>
      <c r="CH28" s="200">
        <v>109649.28336762292</v>
      </c>
      <c r="CI28" s="200">
        <v>113840.46727763236</v>
      </c>
      <c r="CJ28" s="200">
        <v>110927.29991388724</v>
      </c>
      <c r="CK28" s="200">
        <v>117005.93136116708</v>
      </c>
      <c r="CL28" s="200">
        <v>118273.09056095916</v>
      </c>
      <c r="CM28" s="200">
        <v>121360.9846937431</v>
      </c>
      <c r="CN28" s="200">
        <v>117207.23347352409</v>
      </c>
      <c r="CO28" s="200">
        <v>121717.05539967743</v>
      </c>
      <c r="CP28" s="200">
        <v>119322.86008028316</v>
      </c>
      <c r="CQ28" s="200">
        <v>116434.62339417255</v>
      </c>
      <c r="CR28" s="200">
        <v>116678.97134075162</v>
      </c>
      <c r="CS28" s="200">
        <v>112845.18913880082</v>
      </c>
      <c r="CT28" s="200">
        <v>113889.96000144273</v>
      </c>
      <c r="CU28" s="200">
        <v>128500.96499699898</v>
      </c>
      <c r="CV28" s="200">
        <v>139123.81285167744</v>
      </c>
      <c r="CW28" s="200">
        <v>139089.30479430041</v>
      </c>
      <c r="CX28" s="200">
        <v>140199.40705606368</v>
      </c>
      <c r="CY28" s="200">
        <v>140681.19724312966</v>
      </c>
      <c r="CZ28" s="200">
        <v>145254.69146041028</v>
      </c>
      <c r="DA28" s="200">
        <v>162226.45777654034</v>
      </c>
      <c r="DB28" s="200">
        <v>154529.16000274231</v>
      </c>
      <c r="DC28" s="200">
        <v>154773.18228386276</v>
      </c>
      <c r="DD28" s="200">
        <v>154688.63927129976</v>
      </c>
      <c r="DE28" s="200">
        <v>156378.21884606543</v>
      </c>
      <c r="DF28" s="200">
        <v>155569.27893711536</v>
      </c>
      <c r="DG28" s="200">
        <v>150910.59974092944</v>
      </c>
      <c r="DH28" s="200">
        <v>148238.39735966097</v>
      </c>
      <c r="DI28" s="200">
        <v>151868.64057462095</v>
      </c>
      <c r="DJ28" s="200">
        <v>155010.85973404365</v>
      </c>
      <c r="DK28" s="200">
        <v>152082.38607217802</v>
      </c>
      <c r="DL28" s="200">
        <v>154130.36609312447</v>
      </c>
      <c r="DM28" s="200">
        <v>155759.50809426027</v>
      </c>
      <c r="DN28" s="200">
        <v>151719.76483855041</v>
      </c>
      <c r="DO28" s="200">
        <v>149157.78359984059</v>
      </c>
      <c r="DP28" s="200">
        <v>149384.54524984784</v>
      </c>
      <c r="DQ28" s="200">
        <v>151701.57521949205</v>
      </c>
      <c r="DR28" s="200">
        <v>157005.59590800383</v>
      </c>
      <c r="DS28" s="200">
        <v>170468.14088399161</v>
      </c>
      <c r="DT28" s="200">
        <v>169797.12435468452</v>
      </c>
      <c r="DU28" s="200">
        <v>170616.6734741907</v>
      </c>
      <c r="DV28" s="200">
        <v>168217.34108277518</v>
      </c>
      <c r="DW28" s="200">
        <v>163070.56063461147</v>
      </c>
      <c r="DX28" s="200">
        <v>162503.53397148641</v>
      </c>
      <c r="DY28" s="200">
        <v>174484.02111121698</v>
      </c>
      <c r="DZ28" s="200">
        <v>158363.44508771805</v>
      </c>
      <c r="EA28" s="200">
        <v>160894.48990543673</v>
      </c>
      <c r="EB28" s="200">
        <v>162690.95460240979</v>
      </c>
      <c r="EC28" s="200">
        <v>163752.93961119224</v>
      </c>
      <c r="ED28" s="200">
        <v>166653.68966229013</v>
      </c>
      <c r="EE28" s="200">
        <v>174591.99024438602</v>
      </c>
      <c r="EF28" s="200">
        <v>163375.23744414086</v>
      </c>
      <c r="EG28" s="200">
        <v>164114.38209717875</v>
      </c>
      <c r="EH28" s="200">
        <v>162595.53126886749</v>
      </c>
      <c r="EI28" s="200">
        <v>163258.83890183151</v>
      </c>
      <c r="EJ28" s="200">
        <v>164178.66356175707</v>
      </c>
      <c r="EK28" s="200">
        <v>174701.98580047407</v>
      </c>
      <c r="EL28" s="200">
        <v>165993.62045973857</v>
      </c>
      <c r="EM28" s="200">
        <v>167181.22779519783</v>
      </c>
      <c r="EN28" s="200">
        <v>169927.43652108897</v>
      </c>
      <c r="EO28" s="200">
        <v>168697.73233807206</v>
      </c>
      <c r="EP28" s="200">
        <v>172123.47262520005</v>
      </c>
      <c r="EQ28" s="200">
        <v>194993.24992858729</v>
      </c>
      <c r="ER28" s="200">
        <v>176720.91473384688</v>
      </c>
      <c r="ES28" s="200">
        <v>178828.66331015306</v>
      </c>
      <c r="ET28" s="200">
        <v>187045.40350752874</v>
      </c>
      <c r="EU28" s="200">
        <v>179971.90607774438</v>
      </c>
      <c r="EV28" s="200">
        <v>188519.09308061423</v>
      </c>
      <c r="EW28" s="200">
        <v>193673.26031820127</v>
      </c>
      <c r="EX28" s="200">
        <v>186023.9024082995</v>
      </c>
      <c r="EY28" s="200">
        <v>184894.48031620384</v>
      </c>
      <c r="EZ28" s="200">
        <v>187550.61264626394</v>
      </c>
      <c r="FA28" s="200">
        <v>190665.16203525037</v>
      </c>
      <c r="FB28" s="200">
        <v>188842.8190388318</v>
      </c>
      <c r="FC28" s="200">
        <v>202398.77123371436</v>
      </c>
      <c r="FD28" s="200">
        <v>194002.02470809157</v>
      </c>
      <c r="FE28" s="200">
        <v>196954.63546371603</v>
      </c>
      <c r="FF28" s="200">
        <v>197823.52837436253</v>
      </c>
      <c r="FG28" s="200">
        <v>188723.83545093724</v>
      </c>
      <c r="FH28" s="200">
        <v>189774.43335405932</v>
      </c>
      <c r="FI28" s="200">
        <v>210377.82748886239</v>
      </c>
      <c r="FJ28" s="200">
        <v>207193.40855374813</v>
      </c>
      <c r="FK28" s="200">
        <v>199349.31816713087</v>
      </c>
      <c r="FL28" s="200">
        <v>199745.71553593109</v>
      </c>
      <c r="FM28" s="200">
        <v>202293.11551791607</v>
      </c>
      <c r="FN28" s="200">
        <v>202767.16461400312</v>
      </c>
      <c r="FO28" s="200">
        <v>216216.88739162846</v>
      </c>
      <c r="FP28" s="200">
        <v>205498.96064387102</v>
      </c>
      <c r="FQ28" s="200">
        <v>212947.48617718832</v>
      </c>
      <c r="FR28" s="200">
        <v>210432.98744168965</v>
      </c>
      <c r="FS28" s="200">
        <v>210439.86385108967</v>
      </c>
      <c r="FT28" s="200">
        <v>210602.17587392341</v>
      </c>
      <c r="FU28" s="200">
        <v>222284.1731335829</v>
      </c>
      <c r="FV28" s="200">
        <v>222962.17020859767</v>
      </c>
      <c r="FW28" s="200">
        <v>225194.36706485035</v>
      </c>
      <c r="FX28" s="200">
        <v>222288.5093110725</v>
      </c>
      <c r="FY28" s="200">
        <v>226012.16662795414</v>
      </c>
      <c r="FZ28" s="200">
        <v>233136.86895486453</v>
      </c>
      <c r="GA28" s="200">
        <v>240651.24891963307</v>
      </c>
      <c r="GB28" s="200">
        <v>235760.61305275143</v>
      </c>
      <c r="GC28" s="200">
        <v>230557.79121669693</v>
      </c>
      <c r="GD28" s="200">
        <v>244523.98158528871</v>
      </c>
      <c r="GE28" s="200">
        <v>241244.99883588185</v>
      </c>
      <c r="GF28" s="200">
        <v>244498.79096948108</v>
      </c>
      <c r="GG28" s="200">
        <v>255395.55786948363</v>
      </c>
      <c r="GH28" s="200">
        <v>246496.26432040319</v>
      </c>
      <c r="GI28" s="200">
        <v>241823.99662543915</v>
      </c>
      <c r="GJ28" s="200">
        <v>244764.43220148431</v>
      </c>
      <c r="GK28" s="200">
        <v>243137.18188573877</v>
      </c>
      <c r="GL28" s="200">
        <v>245632.77811119633</v>
      </c>
      <c r="GM28" s="200">
        <v>246835.19419029792</v>
      </c>
      <c r="GN28" s="200">
        <v>244843.14445905763</v>
      </c>
      <c r="GO28" s="200">
        <v>241302.571891064</v>
      </c>
      <c r="GP28" s="200">
        <v>246505.17421251023</v>
      </c>
      <c r="GQ28" s="200">
        <v>240927.88847757495</v>
      </c>
      <c r="GR28" s="200">
        <v>238722.23121789764</v>
      </c>
      <c r="GS28" s="200">
        <v>241969.5613887576</v>
      </c>
      <c r="GT28" s="200">
        <v>245064.15049144023</v>
      </c>
      <c r="GU28" s="200">
        <v>244002.17821896824</v>
      </c>
      <c r="GV28" s="200">
        <v>239199.1005806553</v>
      </c>
      <c r="GW28" s="200">
        <v>239157.94753009483</v>
      </c>
      <c r="GX28" s="200">
        <v>240473.11707879955</v>
      </c>
      <c r="GY28" s="200">
        <v>253746.40808100978</v>
      </c>
      <c r="GZ28" s="200">
        <v>252712.01251955947</v>
      </c>
      <c r="HA28" s="200">
        <v>255569.13744349315</v>
      </c>
      <c r="HB28" s="200">
        <v>257214.54972102636</v>
      </c>
      <c r="HC28" s="200">
        <v>254190.96481660969</v>
      </c>
      <c r="HD28" s="200">
        <v>251333.63756574329</v>
      </c>
      <c r="HE28" s="200">
        <v>261376.66102146186</v>
      </c>
      <c r="HF28" s="200">
        <v>264121.4943681804</v>
      </c>
      <c r="HG28" s="200">
        <v>258441.10520788739</v>
      </c>
      <c r="HH28" s="200">
        <v>259296.11201166548</v>
      </c>
      <c r="HI28" s="200">
        <v>262893.12895120267</v>
      </c>
      <c r="HJ28" s="200">
        <v>257845.8228875717</v>
      </c>
      <c r="HK28" s="200">
        <v>270205.53879246011</v>
      </c>
      <c r="HL28" s="200">
        <v>264786.9633190849</v>
      </c>
      <c r="HM28" s="200">
        <v>260445.11405854771</v>
      </c>
      <c r="HN28" s="200">
        <v>271794.25132202706</v>
      </c>
      <c r="HO28" s="200">
        <v>269359.83528451563</v>
      </c>
      <c r="HP28" s="200">
        <v>271905.17659003387</v>
      </c>
      <c r="HQ28" s="200">
        <v>281504.85539610789</v>
      </c>
      <c r="HR28" s="200">
        <v>280500.87794176291</v>
      </c>
      <c r="HS28" s="200">
        <v>272073.23346179607</v>
      </c>
      <c r="HT28" s="200">
        <v>272711.48995593016</v>
      </c>
      <c r="HU28" s="200">
        <v>272091.78414825757</v>
      </c>
      <c r="HV28" s="200">
        <v>268975.33513666561</v>
      </c>
      <c r="HW28" s="200">
        <v>285527.80827007699</v>
      </c>
      <c r="HX28" s="200">
        <v>275968.20825766562</v>
      </c>
      <c r="HY28" s="200">
        <v>277552.03172421776</v>
      </c>
      <c r="HZ28" s="200">
        <v>281946.51169724698</v>
      </c>
      <c r="IA28" s="200">
        <v>285512.37300405832</v>
      </c>
      <c r="IB28" s="200">
        <v>290435.81332479703</v>
      </c>
      <c r="IC28" s="200">
        <v>298610.44640127505</v>
      </c>
      <c r="ID28" s="200">
        <v>287767.26458050578</v>
      </c>
      <c r="IE28" s="200">
        <v>285428.66429306555</v>
      </c>
      <c r="IF28" s="200">
        <v>298075.62242070405</v>
      </c>
      <c r="IG28" s="200">
        <v>288810.8668652373</v>
      </c>
      <c r="IH28" s="200">
        <v>288579.20172226999</v>
      </c>
      <c r="II28" s="200">
        <v>303291.80272175086</v>
      </c>
      <c r="IJ28" s="200">
        <v>295230.43757203495</v>
      </c>
      <c r="IK28" s="200">
        <v>295679.96459423343</v>
      </c>
      <c r="IL28" s="200">
        <v>309921.68623301602</v>
      </c>
      <c r="IM28" s="200">
        <v>299124.41481415828</v>
      </c>
      <c r="IN28" s="200">
        <v>292783.53167998977</v>
      </c>
      <c r="IO28" s="200">
        <v>317415.69138336374</v>
      </c>
      <c r="IP28" s="200">
        <v>300048.41609606892</v>
      </c>
      <c r="IQ28" s="200">
        <v>304989.33805206697</v>
      </c>
      <c r="IR28" s="200">
        <v>307012.12450702465</v>
      </c>
      <c r="IS28" s="200">
        <v>309160.15374842257</v>
      </c>
      <c r="IT28" s="200">
        <v>307449.15764696174</v>
      </c>
      <c r="IU28" s="200">
        <v>315112.57658753236</v>
      </c>
      <c r="IV28" s="200">
        <v>303572.55557117076</v>
      </c>
      <c r="IW28" s="200">
        <v>307064.15826927347</v>
      </c>
      <c r="IX28" s="200">
        <v>315805.08660641802</v>
      </c>
      <c r="IY28" s="200">
        <v>308224.34247077256</v>
      </c>
      <c r="IZ28" s="200">
        <v>314199.08528351289</v>
      </c>
      <c r="JA28" s="200">
        <v>323128.65628534422</v>
      </c>
      <c r="JB28" s="200">
        <v>328292.61823331757</v>
      </c>
      <c r="JC28" s="200">
        <v>323428.82873159519</v>
      </c>
      <c r="JD28" s="200">
        <v>336770.50038813922</v>
      </c>
      <c r="JE28" s="200">
        <v>331084.83676565293</v>
      </c>
      <c r="JF28" s="200">
        <v>330494.24832787452</v>
      </c>
      <c r="JG28" s="200">
        <v>351849.6497532638</v>
      </c>
      <c r="JH28" s="200">
        <v>358609.6959650559</v>
      </c>
      <c r="JI28" s="200">
        <v>357603.80849039136</v>
      </c>
      <c r="JJ28" s="200">
        <v>357117.33395560534</v>
      </c>
      <c r="JK28" s="200">
        <v>358439.52923619951</v>
      </c>
      <c r="JL28" s="200">
        <v>353868.28531138698</v>
      </c>
      <c r="JM28" s="200">
        <v>361206.96217469563</v>
      </c>
      <c r="JN28" s="200">
        <v>368099.70943839807</v>
      </c>
      <c r="JO28" s="200">
        <v>362131.63103377132</v>
      </c>
      <c r="JP28" s="200">
        <v>383501.87366826105</v>
      </c>
      <c r="JQ28" s="200">
        <v>384687.28802455508</v>
      </c>
      <c r="JR28" s="200">
        <v>389180.62237522408</v>
      </c>
      <c r="JS28" s="200">
        <v>416093.2635512058</v>
      </c>
      <c r="JT28" s="200">
        <v>406679.32170288608</v>
      </c>
      <c r="JU28" s="200">
        <v>406083.93655915948</v>
      </c>
      <c r="JV28" s="200">
        <v>418237.64193590509</v>
      </c>
      <c r="JW28" s="200">
        <v>416674.76286068035</v>
      </c>
      <c r="JX28" s="200">
        <v>413942.3368888314</v>
      </c>
      <c r="JY28" s="200">
        <v>419350.72838768078</v>
      </c>
      <c r="JZ28" s="200">
        <v>424991.42138453363</v>
      </c>
      <c r="KA28" s="200">
        <v>423553.75509459199</v>
      </c>
      <c r="KB28" s="200">
        <v>436860.21264611144</v>
      </c>
      <c r="KC28" s="200">
        <v>444296.63291083055</v>
      </c>
      <c r="KD28" s="249"/>
    </row>
    <row r="29" spans="1:290">
      <c r="A29" s="212" t="s">
        <v>43</v>
      </c>
      <c r="B29" s="197" t="s">
        <v>32</v>
      </c>
      <c r="C29" s="200">
        <v>2574.111555122066</v>
      </c>
      <c r="D29" s="200">
        <v>2134.0779171220779</v>
      </c>
      <c r="E29" s="200">
        <v>2120.3613524807097</v>
      </c>
      <c r="F29" s="200">
        <v>2080.7725740280976</v>
      </c>
      <c r="G29" s="200">
        <v>2175.7600527708287</v>
      </c>
      <c r="H29" s="200">
        <v>2695.2635015524029</v>
      </c>
      <c r="I29" s="200">
        <v>4358.8771224646262</v>
      </c>
      <c r="J29" s="200">
        <v>4570.5558762456749</v>
      </c>
      <c r="K29" s="200">
        <v>4400.1536703556903</v>
      </c>
      <c r="L29" s="200">
        <v>4070.3743548947555</v>
      </c>
      <c r="M29" s="200">
        <v>3651.411092587653</v>
      </c>
      <c r="N29" s="200">
        <v>3755.9699516391402</v>
      </c>
      <c r="O29" s="200">
        <v>3351.6230151128561</v>
      </c>
      <c r="P29" s="200">
        <v>2633.4796440021396</v>
      </c>
      <c r="Q29" s="200">
        <v>3339.9864043251396</v>
      </c>
      <c r="R29" s="200">
        <v>4434.5780110504265</v>
      </c>
      <c r="S29" s="200">
        <v>5198.3150990152417</v>
      </c>
      <c r="T29" s="200">
        <v>5348.0494549404784</v>
      </c>
      <c r="U29" s="200">
        <v>4776.1013210867477</v>
      </c>
      <c r="V29" s="200">
        <v>4765.8501870406126</v>
      </c>
      <c r="W29" s="200">
        <v>4251.6552083094821</v>
      </c>
      <c r="X29" s="200">
        <v>5367.5755959645876</v>
      </c>
      <c r="Y29" s="200">
        <v>5514.2076664484739</v>
      </c>
      <c r="Z29" s="200">
        <v>5459.0698184069652</v>
      </c>
      <c r="AA29" s="200">
        <v>4112.9327062258953</v>
      </c>
      <c r="AB29" s="200">
        <v>4060.8779833521862</v>
      </c>
      <c r="AC29" s="200">
        <v>3881.8572083484191</v>
      </c>
      <c r="AD29" s="200">
        <v>3228.713999485185</v>
      </c>
      <c r="AE29" s="200">
        <v>3766.1039458955602</v>
      </c>
      <c r="AF29" s="200">
        <v>3840.2205195689935</v>
      </c>
      <c r="AG29" s="200">
        <v>6236.0291766890432</v>
      </c>
      <c r="AH29" s="200">
        <v>6258.8633467628752</v>
      </c>
      <c r="AI29" s="200">
        <v>9805.7924682755638</v>
      </c>
      <c r="AJ29" s="200">
        <v>9269.5576058156912</v>
      </c>
      <c r="AK29" s="200">
        <v>9927.2205795845493</v>
      </c>
      <c r="AL29" s="200">
        <v>9346.6724501139088</v>
      </c>
      <c r="AM29" s="200">
        <v>4489.5149514252962</v>
      </c>
      <c r="AN29" s="200">
        <v>8745.7092815624273</v>
      </c>
      <c r="AO29" s="200">
        <v>7147.1936983647711</v>
      </c>
      <c r="AP29" s="200">
        <v>6763.2069527830336</v>
      </c>
      <c r="AQ29" s="200">
        <v>7753.9613792789833</v>
      </c>
      <c r="AR29" s="200">
        <v>6539.7861012701514</v>
      </c>
      <c r="AS29" s="200">
        <v>4463.3179222045037</v>
      </c>
      <c r="AT29" s="200">
        <v>4909.0542343751549</v>
      </c>
      <c r="AU29" s="200">
        <v>5520.1215867524243</v>
      </c>
      <c r="AV29" s="200">
        <v>6717.104561464751</v>
      </c>
      <c r="AW29" s="200">
        <v>5757.076837567789</v>
      </c>
      <c r="AX29" s="200">
        <v>5114.2957976395082</v>
      </c>
      <c r="AY29" s="200">
        <v>6353.2087328847465</v>
      </c>
      <c r="AZ29" s="200">
        <v>6139.4464374188956</v>
      </c>
      <c r="BA29" s="200">
        <v>6811.7824725903192</v>
      </c>
      <c r="BB29" s="200">
        <v>6908.7784911117087</v>
      </c>
      <c r="BC29" s="200">
        <v>7258.6938500589476</v>
      </c>
      <c r="BD29" s="200">
        <v>7467.6101325372147</v>
      </c>
      <c r="BE29" s="200">
        <v>9935.0940616748321</v>
      </c>
      <c r="BF29" s="200">
        <v>8664.7026811708365</v>
      </c>
      <c r="BG29" s="200">
        <v>8264.0964540999503</v>
      </c>
      <c r="BH29" s="200">
        <v>8403.5825330322205</v>
      </c>
      <c r="BI29" s="200">
        <v>12168.50725331885</v>
      </c>
      <c r="BJ29" s="200">
        <v>11759.997477762356</v>
      </c>
      <c r="BK29" s="200">
        <v>10528.052080712174</v>
      </c>
      <c r="BL29" s="200">
        <v>9901.9099275577792</v>
      </c>
      <c r="BM29" s="200">
        <v>10280.244814119176</v>
      </c>
      <c r="BN29" s="200">
        <v>8696.8304340590294</v>
      </c>
      <c r="BO29" s="200">
        <v>9247.0827261113536</v>
      </c>
      <c r="BP29" s="200">
        <v>8237.1940090015687</v>
      </c>
      <c r="BQ29" s="200">
        <v>8141.5334061795484</v>
      </c>
      <c r="BR29" s="200">
        <v>7964.3662649709531</v>
      </c>
      <c r="BS29" s="200">
        <v>8472.4137606354707</v>
      </c>
      <c r="BT29" s="200">
        <v>9830.7808398705347</v>
      </c>
      <c r="BU29" s="200">
        <v>8668.407747865107</v>
      </c>
      <c r="BV29" s="200">
        <v>9591.6980005536625</v>
      </c>
      <c r="BW29" s="200">
        <v>10568.572512333254</v>
      </c>
      <c r="BX29" s="200">
        <v>9962.7083196440199</v>
      </c>
      <c r="BY29" s="200">
        <v>11290.474799380199</v>
      </c>
      <c r="BZ29" s="200">
        <v>7514.3537170251839</v>
      </c>
      <c r="CA29" s="200">
        <v>8738.1979468538048</v>
      </c>
      <c r="CB29" s="200">
        <v>7138.8026361909915</v>
      </c>
      <c r="CC29" s="200">
        <v>7798.9992946181956</v>
      </c>
      <c r="CD29" s="200">
        <v>8259.070685277251</v>
      </c>
      <c r="CE29" s="200">
        <v>8852.631446679814</v>
      </c>
      <c r="CF29" s="200">
        <v>6148.246689288344</v>
      </c>
      <c r="CG29" s="200">
        <v>17085.202939050261</v>
      </c>
      <c r="CH29" s="200">
        <v>13122.064254721163</v>
      </c>
      <c r="CI29" s="200">
        <v>21081.63008800647</v>
      </c>
      <c r="CJ29" s="200">
        <v>20195.27910109179</v>
      </c>
      <c r="CK29" s="200">
        <v>20321.581924703332</v>
      </c>
      <c r="CL29" s="200">
        <v>17079.214376982793</v>
      </c>
      <c r="CM29" s="200">
        <v>15450.369305440403</v>
      </c>
      <c r="CN29" s="200">
        <v>16477.723532816304</v>
      </c>
      <c r="CO29" s="200">
        <v>22997.433630599731</v>
      </c>
      <c r="CP29" s="200">
        <v>25431.567217315638</v>
      </c>
      <c r="CQ29" s="200">
        <v>23555.009279010923</v>
      </c>
      <c r="CR29" s="200">
        <v>33895.919446166889</v>
      </c>
      <c r="CS29" s="200">
        <v>34546.678916207202</v>
      </c>
      <c r="CT29" s="200">
        <v>34537.919229491759</v>
      </c>
      <c r="CU29" s="200">
        <v>33267.380249508831</v>
      </c>
      <c r="CV29" s="200">
        <v>30933.124261942303</v>
      </c>
      <c r="CW29" s="200">
        <v>27352.847948397721</v>
      </c>
      <c r="CX29" s="200">
        <v>28752.466763510831</v>
      </c>
      <c r="CY29" s="200">
        <v>26464.046382436205</v>
      </c>
      <c r="CZ29" s="200">
        <v>26860.043909546966</v>
      </c>
      <c r="DA29" s="200">
        <v>33864.624656435255</v>
      </c>
      <c r="DB29" s="200">
        <v>34081.439802192501</v>
      </c>
      <c r="DC29" s="200">
        <v>33714.249311307474</v>
      </c>
      <c r="DD29" s="200">
        <v>33140.521827008459</v>
      </c>
      <c r="DE29" s="200">
        <v>32943.736729693293</v>
      </c>
      <c r="DF29" s="200">
        <v>33869.094743380985</v>
      </c>
      <c r="DG29" s="200">
        <v>29956.421861222876</v>
      </c>
      <c r="DH29" s="200">
        <v>29205.865436842829</v>
      </c>
      <c r="DI29" s="200">
        <v>31917.147246577933</v>
      </c>
      <c r="DJ29" s="200">
        <v>30492.713123934922</v>
      </c>
      <c r="DK29" s="200">
        <v>31520.503119631132</v>
      </c>
      <c r="DL29" s="200">
        <v>34047.924540204061</v>
      </c>
      <c r="DM29" s="200">
        <v>38538.845166161707</v>
      </c>
      <c r="DN29" s="200">
        <v>38950.79801001709</v>
      </c>
      <c r="DO29" s="200">
        <v>39504.835609715381</v>
      </c>
      <c r="DP29" s="200">
        <v>39546.412856791845</v>
      </c>
      <c r="DQ29" s="200">
        <v>36841.58904611363</v>
      </c>
      <c r="DR29" s="200">
        <v>39288.871627655615</v>
      </c>
      <c r="DS29" s="200">
        <v>31155.315403053944</v>
      </c>
      <c r="DT29" s="200">
        <v>34652.196668155964</v>
      </c>
      <c r="DU29" s="200">
        <v>32692.079901373669</v>
      </c>
      <c r="DV29" s="200">
        <v>37440.71393983937</v>
      </c>
      <c r="DW29" s="200">
        <v>37387.539133064449</v>
      </c>
      <c r="DX29" s="200">
        <v>37302.989092894772</v>
      </c>
      <c r="DY29" s="200">
        <v>40269.642541738227</v>
      </c>
      <c r="DZ29" s="200">
        <v>35980.151111546911</v>
      </c>
      <c r="EA29" s="200">
        <v>38390.938046637682</v>
      </c>
      <c r="EB29" s="200">
        <v>39173.147606020713</v>
      </c>
      <c r="EC29" s="200">
        <v>39903.797034283452</v>
      </c>
      <c r="ED29" s="200">
        <v>39067.009562684885</v>
      </c>
      <c r="EE29" s="200">
        <v>36399.275857564586</v>
      </c>
      <c r="EF29" s="200">
        <v>37505.332296361739</v>
      </c>
      <c r="EG29" s="200">
        <v>37662.044545940618</v>
      </c>
      <c r="EH29" s="200">
        <v>36798.087747645695</v>
      </c>
      <c r="EI29" s="200">
        <v>37620.71815320084</v>
      </c>
      <c r="EJ29" s="200">
        <v>37476.509469196186</v>
      </c>
      <c r="EK29" s="200">
        <v>41019.237446650623</v>
      </c>
      <c r="EL29" s="200">
        <v>41326.762178685727</v>
      </c>
      <c r="EM29" s="200">
        <v>40141.923733212265</v>
      </c>
      <c r="EN29" s="200">
        <v>37984.639787047767</v>
      </c>
      <c r="EO29" s="200">
        <v>38481.299084636892</v>
      </c>
      <c r="EP29" s="200">
        <v>37769.515154858847</v>
      </c>
      <c r="EQ29" s="200">
        <v>38718.760050585326</v>
      </c>
      <c r="ER29" s="200">
        <v>35965.695030447525</v>
      </c>
      <c r="ES29" s="200">
        <v>35197.762583672658</v>
      </c>
      <c r="ET29" s="200">
        <v>35681.36533154043</v>
      </c>
      <c r="EU29" s="200">
        <v>38728.625324799825</v>
      </c>
      <c r="EV29" s="200">
        <v>38408.122086219628</v>
      </c>
      <c r="EW29" s="200">
        <v>39254.983982299709</v>
      </c>
      <c r="EX29" s="200">
        <v>36638.746153527856</v>
      </c>
      <c r="EY29" s="200">
        <v>38470.374274729511</v>
      </c>
      <c r="EZ29" s="200">
        <v>40195.065341600261</v>
      </c>
      <c r="FA29" s="200">
        <v>39756.137938174994</v>
      </c>
      <c r="FB29" s="200">
        <v>40131.394903381079</v>
      </c>
      <c r="FC29" s="200">
        <v>42490.53116907923</v>
      </c>
      <c r="FD29" s="200">
        <v>41901.982872136818</v>
      </c>
      <c r="FE29" s="200">
        <v>41562.796753254814</v>
      </c>
      <c r="FF29" s="200">
        <v>42002.241392053867</v>
      </c>
      <c r="FG29" s="200">
        <v>42702.93697226973</v>
      </c>
      <c r="FH29" s="200">
        <v>42353.036154391586</v>
      </c>
      <c r="FI29" s="200">
        <v>41801.099588409372</v>
      </c>
      <c r="FJ29" s="200">
        <v>39934.517688862237</v>
      </c>
      <c r="FK29" s="200">
        <v>40936.199812029525</v>
      </c>
      <c r="FL29" s="200">
        <v>40009.213411978621</v>
      </c>
      <c r="FM29" s="200">
        <v>40025.099234311958</v>
      </c>
      <c r="FN29" s="200">
        <v>41793.907339395068</v>
      </c>
      <c r="FO29" s="200">
        <v>43350.195228946737</v>
      </c>
      <c r="FP29" s="200">
        <v>42658.185886486965</v>
      </c>
      <c r="FQ29" s="200">
        <v>43207.846501648361</v>
      </c>
      <c r="FR29" s="200">
        <v>43994.579659422969</v>
      </c>
      <c r="FS29" s="200">
        <v>46405.897505929599</v>
      </c>
      <c r="FT29" s="200">
        <v>46978.160164730944</v>
      </c>
      <c r="FU29" s="200">
        <v>45280.117069620785</v>
      </c>
      <c r="FV29" s="200">
        <v>44364.510313005558</v>
      </c>
      <c r="FW29" s="200">
        <v>45337.409620335151</v>
      </c>
      <c r="FX29" s="200">
        <v>45495.438319744047</v>
      </c>
      <c r="FY29" s="200">
        <v>47087.962390116321</v>
      </c>
      <c r="FZ29" s="200">
        <v>49418.538988447224</v>
      </c>
      <c r="GA29" s="200">
        <v>53329.228635676576</v>
      </c>
      <c r="GB29" s="200">
        <v>49995.232045841818</v>
      </c>
      <c r="GC29" s="200">
        <v>49721.360554798659</v>
      </c>
      <c r="GD29" s="200">
        <v>47799.873694534406</v>
      </c>
      <c r="GE29" s="200">
        <v>50693.514406294555</v>
      </c>
      <c r="GF29" s="200">
        <v>48733.781294457018</v>
      </c>
      <c r="GG29" s="200">
        <v>49938.738884341852</v>
      </c>
      <c r="GH29" s="200">
        <v>52259.716762576252</v>
      </c>
      <c r="GI29" s="200">
        <v>52399.909285808142</v>
      </c>
      <c r="GJ29" s="200">
        <v>54885.953327833609</v>
      </c>
      <c r="GK29" s="200">
        <v>56094.527090411793</v>
      </c>
      <c r="GL29" s="200">
        <v>58367.594743766866</v>
      </c>
      <c r="GM29" s="200">
        <v>55483.21899155881</v>
      </c>
      <c r="GN29" s="200">
        <v>53821.364058161475</v>
      </c>
      <c r="GO29" s="200">
        <v>54999.200133304927</v>
      </c>
      <c r="GP29" s="200">
        <v>57412.833721571937</v>
      </c>
      <c r="GQ29" s="200">
        <v>58440.845292667982</v>
      </c>
      <c r="GR29" s="200">
        <v>59563.249442601787</v>
      </c>
      <c r="GS29" s="200">
        <v>58189.735245393967</v>
      </c>
      <c r="GT29" s="200">
        <v>59893.792463777267</v>
      </c>
      <c r="GU29" s="200">
        <v>59954.057268140481</v>
      </c>
      <c r="GV29" s="200">
        <v>60394.166666129393</v>
      </c>
      <c r="GW29" s="200">
        <v>59147.017331544404</v>
      </c>
      <c r="GX29" s="200">
        <v>59695.897561285092</v>
      </c>
      <c r="GY29" s="200">
        <v>58293.213561182158</v>
      </c>
      <c r="GZ29" s="200">
        <v>57372.909764856988</v>
      </c>
      <c r="HA29" s="200">
        <v>58542.7941681804</v>
      </c>
      <c r="HB29" s="200">
        <v>59626.810741678863</v>
      </c>
      <c r="HC29" s="200">
        <v>57259.391560913602</v>
      </c>
      <c r="HD29" s="200">
        <v>57842.520531243907</v>
      </c>
      <c r="HE29" s="200">
        <v>57485.994764750176</v>
      </c>
      <c r="HF29" s="200">
        <v>56833.042615614439</v>
      </c>
      <c r="HG29" s="200">
        <v>55949.798322007024</v>
      </c>
      <c r="HH29" s="200">
        <v>56059.884175985848</v>
      </c>
      <c r="HI29" s="200">
        <v>55388.398023496004</v>
      </c>
      <c r="HJ29" s="200">
        <v>55259.490739015935</v>
      </c>
      <c r="HK29" s="200">
        <v>56674.393118658401</v>
      </c>
      <c r="HL29" s="200">
        <v>56890.00620548756</v>
      </c>
      <c r="HM29" s="200">
        <v>56102.031327542223</v>
      </c>
      <c r="HN29" s="200">
        <v>57307.493152978735</v>
      </c>
      <c r="HO29" s="200">
        <v>59474.01398398821</v>
      </c>
      <c r="HP29" s="200">
        <v>59941.801359867233</v>
      </c>
      <c r="HQ29" s="200">
        <v>59580.199012011188</v>
      </c>
      <c r="HR29" s="200">
        <v>61130.173849198036</v>
      </c>
      <c r="HS29" s="200">
        <v>60327.463199349942</v>
      </c>
      <c r="HT29" s="200">
        <v>60200.069310170831</v>
      </c>
      <c r="HU29" s="200">
        <v>60931.983031792224</v>
      </c>
      <c r="HV29" s="200">
        <v>60752.581488056625</v>
      </c>
      <c r="HW29" s="200">
        <v>60694.352413077206</v>
      </c>
      <c r="HX29" s="200">
        <v>58463.333163011957</v>
      </c>
      <c r="HY29" s="200">
        <v>57457.640234757571</v>
      </c>
      <c r="HZ29" s="200">
        <v>58531.592677210385</v>
      </c>
      <c r="IA29" s="200">
        <v>59277.289353370499</v>
      </c>
      <c r="IB29" s="200">
        <v>57730.016374787199</v>
      </c>
      <c r="IC29" s="200">
        <v>63644.575919149174</v>
      </c>
      <c r="ID29" s="200">
        <v>63398.290321456225</v>
      </c>
      <c r="IE29" s="200">
        <v>67314.219440505753</v>
      </c>
      <c r="IF29" s="200">
        <v>65362.465463768131</v>
      </c>
      <c r="IG29" s="200">
        <v>65755.968931834039</v>
      </c>
      <c r="IH29" s="200">
        <v>65864.855121716275</v>
      </c>
      <c r="II29" s="200">
        <v>57324.864863132389</v>
      </c>
      <c r="IJ29" s="200">
        <v>57528.765613357777</v>
      </c>
      <c r="IK29" s="200">
        <v>57391.912804893444</v>
      </c>
      <c r="IL29" s="200">
        <v>54866.996113395748</v>
      </c>
      <c r="IM29" s="200">
        <v>55375.838319344097</v>
      </c>
      <c r="IN29" s="200">
        <v>56749.924709969368</v>
      </c>
      <c r="IO29" s="200">
        <v>57009.448724201618</v>
      </c>
      <c r="IP29" s="200">
        <v>59584.139809623055</v>
      </c>
      <c r="IQ29" s="200">
        <v>59441.45788696377</v>
      </c>
      <c r="IR29" s="200">
        <v>63333.439159465517</v>
      </c>
      <c r="IS29" s="200">
        <v>65258.99639416526</v>
      </c>
      <c r="IT29" s="200">
        <v>69163.635572422325</v>
      </c>
      <c r="IU29" s="200">
        <v>71343.960309500239</v>
      </c>
      <c r="IV29" s="200">
        <v>74031.933164180955</v>
      </c>
      <c r="IW29" s="200">
        <v>75706.008904092261</v>
      </c>
      <c r="IX29" s="200">
        <v>77462.320121213241</v>
      </c>
      <c r="IY29" s="200">
        <v>80491.293328604923</v>
      </c>
      <c r="IZ29" s="200">
        <v>78997.906966294642</v>
      </c>
      <c r="JA29" s="200">
        <v>82258.008442103383</v>
      </c>
      <c r="JB29" s="200">
        <v>82204.363896538911</v>
      </c>
      <c r="JC29" s="200">
        <v>83289.87818493307</v>
      </c>
      <c r="JD29" s="200">
        <v>83245.267704626691</v>
      </c>
      <c r="JE29" s="200">
        <v>93103.174202074675</v>
      </c>
      <c r="JF29" s="200">
        <v>92660.725992761028</v>
      </c>
      <c r="JG29" s="200">
        <v>92384.833147270198</v>
      </c>
      <c r="JH29" s="200">
        <v>91123.359310201442</v>
      </c>
      <c r="JI29" s="200">
        <v>90302.235859802575</v>
      </c>
      <c r="JJ29" s="200">
        <v>94422.400960148705</v>
      </c>
      <c r="JK29" s="200">
        <v>93728.626629350052</v>
      </c>
      <c r="JL29" s="200">
        <v>91533.908180905855</v>
      </c>
      <c r="JM29" s="200">
        <v>86300.924327002358</v>
      </c>
      <c r="JN29" s="200">
        <v>88774.620070086676</v>
      </c>
      <c r="JO29" s="200">
        <v>87743.518582457415</v>
      </c>
      <c r="JP29" s="200">
        <v>92494.874188829897</v>
      </c>
      <c r="JQ29" s="200">
        <v>93301.557221354306</v>
      </c>
      <c r="JR29" s="200">
        <v>94493.804639497073</v>
      </c>
      <c r="JS29" s="200">
        <v>98854.928921354483</v>
      </c>
      <c r="JT29" s="200">
        <v>97196.413134927163</v>
      </c>
      <c r="JU29" s="200">
        <v>98152.159554980186</v>
      </c>
      <c r="JV29" s="200">
        <v>104536.93403258988</v>
      </c>
      <c r="JW29" s="200">
        <v>102061.99400350102</v>
      </c>
      <c r="JX29" s="200">
        <v>92134.475403111821</v>
      </c>
      <c r="JY29" s="200">
        <v>93388.760577645007</v>
      </c>
      <c r="JZ29" s="200">
        <v>96700.764648260432</v>
      </c>
      <c r="KA29" s="200">
        <v>97211.211419796295</v>
      </c>
      <c r="KB29" s="200">
        <v>102967.02599929358</v>
      </c>
      <c r="KC29" s="200">
        <v>105359.52046121357</v>
      </c>
      <c r="KD29" s="249"/>
    </row>
    <row r="30" spans="1:290">
      <c r="A30" s="212" t="s">
        <v>44</v>
      </c>
      <c r="B30" s="197" t="s">
        <v>32</v>
      </c>
      <c r="C30" s="200">
        <v>189979.29804313037</v>
      </c>
      <c r="D30" s="200">
        <v>189277.15701454435</v>
      </c>
      <c r="E30" s="200">
        <v>190921.19832243872</v>
      </c>
      <c r="F30" s="200">
        <v>189012.69363826027</v>
      </c>
      <c r="G30" s="200">
        <v>189334.01068085665</v>
      </c>
      <c r="H30" s="200">
        <v>188050.22360885129</v>
      </c>
      <c r="I30" s="200">
        <v>190189.48450366122</v>
      </c>
      <c r="J30" s="200">
        <v>192501.32815567398</v>
      </c>
      <c r="K30" s="200">
        <v>193242.39816344224</v>
      </c>
      <c r="L30" s="200">
        <v>192374.95824240017</v>
      </c>
      <c r="M30" s="200">
        <v>192619.55775407451</v>
      </c>
      <c r="N30" s="200">
        <v>193538.23553523023</v>
      </c>
      <c r="O30" s="200">
        <v>193247.73822569582</v>
      </c>
      <c r="P30" s="200">
        <v>194157.13290110769</v>
      </c>
      <c r="Q30" s="200">
        <v>195016.66606796515</v>
      </c>
      <c r="R30" s="200">
        <v>194825.02928982684</v>
      </c>
      <c r="S30" s="200">
        <v>198422.44272323477</v>
      </c>
      <c r="T30" s="200">
        <v>198959.36758646747</v>
      </c>
      <c r="U30" s="200">
        <v>198005.93431143826</v>
      </c>
      <c r="V30" s="200">
        <v>203425.90689719122</v>
      </c>
      <c r="W30" s="200">
        <v>203540.26756840342</v>
      </c>
      <c r="X30" s="200">
        <v>201387.37537780515</v>
      </c>
      <c r="Y30" s="200">
        <v>202407.85009185423</v>
      </c>
      <c r="Z30" s="200">
        <v>202802.36168600497</v>
      </c>
      <c r="AA30" s="200">
        <v>202289.33582186373</v>
      </c>
      <c r="AB30" s="200">
        <v>201867.14048099416</v>
      </c>
      <c r="AC30" s="200">
        <v>204177.91104530692</v>
      </c>
      <c r="AD30" s="200">
        <v>203836.68124580008</v>
      </c>
      <c r="AE30" s="200">
        <v>204978.22422909629</v>
      </c>
      <c r="AF30" s="200">
        <v>206575.6218650107</v>
      </c>
      <c r="AG30" s="200">
        <v>208945.29709020359</v>
      </c>
      <c r="AH30" s="200">
        <v>211224.73391483084</v>
      </c>
      <c r="AI30" s="200">
        <v>206906.86211826085</v>
      </c>
      <c r="AJ30" s="200">
        <v>209264.58298905095</v>
      </c>
      <c r="AK30" s="200">
        <v>208954.26230430623</v>
      </c>
      <c r="AL30" s="200">
        <v>209532.13973307871</v>
      </c>
      <c r="AM30" s="200">
        <v>215161.28074898996</v>
      </c>
      <c r="AN30" s="200">
        <v>218182.81713568998</v>
      </c>
      <c r="AO30" s="200">
        <v>219815.58868190611</v>
      </c>
      <c r="AP30" s="200">
        <v>221816.53675925254</v>
      </c>
      <c r="AQ30" s="200">
        <v>230849.12751237545</v>
      </c>
      <c r="AR30" s="200">
        <v>235099.87397826748</v>
      </c>
      <c r="AS30" s="200">
        <v>241160.67629180939</v>
      </c>
      <c r="AT30" s="200">
        <v>242882.58902152421</v>
      </c>
      <c r="AU30" s="200">
        <v>243045.97993839061</v>
      </c>
      <c r="AV30" s="200">
        <v>245736.88984621322</v>
      </c>
      <c r="AW30" s="200">
        <v>247624.62311035668</v>
      </c>
      <c r="AX30" s="200">
        <v>248506.42446660507</v>
      </c>
      <c r="AY30" s="200">
        <v>243368.05431357562</v>
      </c>
      <c r="AZ30" s="200">
        <v>238210.064431487</v>
      </c>
      <c r="BA30" s="200">
        <v>238884.1909322532</v>
      </c>
      <c r="BB30" s="200">
        <v>240864.39666606754</v>
      </c>
      <c r="BC30" s="200">
        <v>240773.10554417977</v>
      </c>
      <c r="BD30" s="200">
        <v>240547.65578483496</v>
      </c>
      <c r="BE30" s="200">
        <v>249459.52476591378</v>
      </c>
      <c r="BF30" s="200">
        <v>255056.94498869451</v>
      </c>
      <c r="BG30" s="200">
        <v>258919.4147136473</v>
      </c>
      <c r="BH30" s="200">
        <v>262848.45010749641</v>
      </c>
      <c r="BI30" s="200">
        <v>265885.14837295434</v>
      </c>
      <c r="BJ30" s="200">
        <v>269293.0054256891</v>
      </c>
      <c r="BK30" s="200">
        <v>280706.08620138624</v>
      </c>
      <c r="BL30" s="200">
        <v>281529.9783160573</v>
      </c>
      <c r="BM30" s="200">
        <v>287876.25269698107</v>
      </c>
      <c r="BN30" s="200">
        <v>293900.33162822446</v>
      </c>
      <c r="BO30" s="200">
        <v>298151.77716219367</v>
      </c>
      <c r="BP30" s="200">
        <v>307702.2447985413</v>
      </c>
      <c r="BQ30" s="200">
        <v>314516.41906786046</v>
      </c>
      <c r="BR30" s="200">
        <v>322646.92860485869</v>
      </c>
      <c r="BS30" s="200">
        <v>322278.77475552441</v>
      </c>
      <c r="BT30" s="200">
        <v>327687.52854735166</v>
      </c>
      <c r="BU30" s="200">
        <v>337804.07597112731</v>
      </c>
      <c r="BV30" s="200">
        <v>343505.62416448386</v>
      </c>
      <c r="BW30" s="200">
        <v>359732.01204212039</v>
      </c>
      <c r="BX30" s="200">
        <v>361621.60102436488</v>
      </c>
      <c r="BY30" s="200">
        <v>366477.67360206152</v>
      </c>
      <c r="BZ30" s="200">
        <v>371862.66026323824</v>
      </c>
      <c r="CA30" s="200">
        <v>380925.17894160858</v>
      </c>
      <c r="CB30" s="200">
        <v>390031.328530122</v>
      </c>
      <c r="CC30" s="200">
        <v>405264.52237078076</v>
      </c>
      <c r="CD30" s="200">
        <v>405958.19831195462</v>
      </c>
      <c r="CE30" s="200">
        <v>409226.92460488138</v>
      </c>
      <c r="CF30" s="200">
        <v>419280.83615628164</v>
      </c>
      <c r="CG30" s="200">
        <v>422272.37464556529</v>
      </c>
      <c r="CH30" s="200">
        <v>428449.27919660672</v>
      </c>
      <c r="CI30" s="200">
        <v>435150.76209588646</v>
      </c>
      <c r="CJ30" s="200">
        <v>434212.32249725377</v>
      </c>
      <c r="CK30" s="200">
        <v>439099.06205937912</v>
      </c>
      <c r="CL30" s="200">
        <v>445252.04137217125</v>
      </c>
      <c r="CM30" s="200">
        <v>451173.40440615651</v>
      </c>
      <c r="CN30" s="200">
        <v>453443.91828824737</v>
      </c>
      <c r="CO30" s="200">
        <v>460237.1995629365</v>
      </c>
      <c r="CP30" s="200">
        <v>469066.57258984412</v>
      </c>
      <c r="CQ30" s="200">
        <v>467685.77404352283</v>
      </c>
      <c r="CR30" s="200">
        <v>466350.84334139316</v>
      </c>
      <c r="CS30" s="200">
        <v>468194.23628468247</v>
      </c>
      <c r="CT30" s="200">
        <v>471168.80797683267</v>
      </c>
      <c r="CU30" s="200">
        <v>473778.3518407456</v>
      </c>
      <c r="CV30" s="200">
        <v>475826.77499831328</v>
      </c>
      <c r="CW30" s="200">
        <v>484278.52038899256</v>
      </c>
      <c r="CX30" s="200">
        <v>488012.22031623218</v>
      </c>
      <c r="CY30" s="200">
        <v>488952.47090248746</v>
      </c>
      <c r="CZ30" s="200">
        <v>494919.03876983811</v>
      </c>
      <c r="DA30" s="200">
        <v>507964.1574061889</v>
      </c>
      <c r="DB30" s="200">
        <v>511405.18106930418</v>
      </c>
      <c r="DC30" s="200">
        <v>510955.13516654522</v>
      </c>
      <c r="DD30" s="200">
        <v>516418.17080880434</v>
      </c>
      <c r="DE30" s="200">
        <v>519033.84176715865</v>
      </c>
      <c r="DF30" s="200">
        <v>523668.18311140465</v>
      </c>
      <c r="DG30" s="200">
        <v>524622.73261350603</v>
      </c>
      <c r="DH30" s="200">
        <v>523029.74691456644</v>
      </c>
      <c r="DI30" s="200">
        <v>526562.75271311624</v>
      </c>
      <c r="DJ30" s="200">
        <v>536052.21696880402</v>
      </c>
      <c r="DK30" s="200">
        <v>538405.82061388879</v>
      </c>
      <c r="DL30" s="200">
        <v>541441.92159547796</v>
      </c>
      <c r="DM30" s="200">
        <v>553404.27538484999</v>
      </c>
      <c r="DN30" s="200">
        <v>555208.36742684932</v>
      </c>
      <c r="DO30" s="200">
        <v>557523.43308954802</v>
      </c>
      <c r="DP30" s="200">
        <v>563225.58928148518</v>
      </c>
      <c r="DQ30" s="200">
        <v>561338.33237179415</v>
      </c>
      <c r="DR30" s="200">
        <v>562745.87998580665</v>
      </c>
      <c r="DS30" s="200">
        <v>577761.11072029057</v>
      </c>
      <c r="DT30" s="200">
        <v>567371.95313999697</v>
      </c>
      <c r="DU30" s="200">
        <v>565775.63503839669</v>
      </c>
      <c r="DV30" s="200">
        <v>570643.77327234962</v>
      </c>
      <c r="DW30" s="200">
        <v>568573.07807498286</v>
      </c>
      <c r="DX30" s="200">
        <v>575701.26396201714</v>
      </c>
      <c r="DY30" s="200">
        <v>592039.0407600305</v>
      </c>
      <c r="DZ30" s="200">
        <v>602108.19544062682</v>
      </c>
      <c r="EA30" s="200">
        <v>597923.37213228445</v>
      </c>
      <c r="EB30" s="200">
        <v>597380.32289551641</v>
      </c>
      <c r="EC30" s="200">
        <v>591481.60082181508</v>
      </c>
      <c r="ED30" s="200">
        <v>596408.47041587415</v>
      </c>
      <c r="EE30" s="200">
        <v>607405.20418365311</v>
      </c>
      <c r="EF30" s="200">
        <v>598275.33376851981</v>
      </c>
      <c r="EG30" s="200">
        <v>597278.89485617296</v>
      </c>
      <c r="EH30" s="200">
        <v>592504.11861615535</v>
      </c>
      <c r="EI30" s="200">
        <v>595333.67639712302</v>
      </c>
      <c r="EJ30" s="200">
        <v>598660.49247081508</v>
      </c>
      <c r="EK30" s="200">
        <v>615023.8406613582</v>
      </c>
      <c r="EL30" s="200">
        <v>612381.28317537101</v>
      </c>
      <c r="EM30" s="200">
        <v>612831.37195113418</v>
      </c>
      <c r="EN30" s="200">
        <v>612894.56298812339</v>
      </c>
      <c r="EO30" s="200">
        <v>610160.07049686392</v>
      </c>
      <c r="EP30" s="200">
        <v>606745.91806574317</v>
      </c>
      <c r="EQ30" s="200">
        <v>612429.39446225332</v>
      </c>
      <c r="ER30" s="200">
        <v>604303.78925473674</v>
      </c>
      <c r="ES30" s="200">
        <v>607234.54390842828</v>
      </c>
      <c r="ET30" s="200">
        <v>611571.5284517908</v>
      </c>
      <c r="EU30" s="200">
        <v>612380.63555068208</v>
      </c>
      <c r="EV30" s="200">
        <v>614789.28558966343</v>
      </c>
      <c r="EW30" s="200">
        <v>630429.88163782982</v>
      </c>
      <c r="EX30" s="200">
        <v>636792.35154271196</v>
      </c>
      <c r="EY30" s="200">
        <v>630876.47996756923</v>
      </c>
      <c r="EZ30" s="200">
        <v>635425.76170930685</v>
      </c>
      <c r="FA30" s="200">
        <v>634394.53910647787</v>
      </c>
      <c r="FB30" s="200">
        <v>631554.7780142033</v>
      </c>
      <c r="FC30" s="200">
        <v>632097.42672722111</v>
      </c>
      <c r="FD30" s="200">
        <v>627732.90599805454</v>
      </c>
      <c r="FE30" s="200">
        <v>625885.72212647693</v>
      </c>
      <c r="FF30" s="200">
        <v>625917.71453702054</v>
      </c>
      <c r="FG30" s="200">
        <v>624111.39798785141</v>
      </c>
      <c r="FH30" s="200">
        <v>622823.02214802289</v>
      </c>
      <c r="FI30" s="200">
        <v>633121.59650040534</v>
      </c>
      <c r="FJ30" s="200">
        <v>632777.6692560924</v>
      </c>
      <c r="FK30" s="200">
        <v>628808.87768179423</v>
      </c>
      <c r="FL30" s="200">
        <v>630773.79780315468</v>
      </c>
      <c r="FM30" s="200">
        <v>627102.24890537409</v>
      </c>
      <c r="FN30" s="200">
        <v>626957.52636516758</v>
      </c>
      <c r="FO30" s="200">
        <v>630472.39517565118</v>
      </c>
      <c r="FP30" s="200">
        <v>628922.08058918209</v>
      </c>
      <c r="FQ30" s="200">
        <v>628213.87162092619</v>
      </c>
      <c r="FR30" s="200">
        <v>632667.76505134092</v>
      </c>
      <c r="FS30" s="200">
        <v>632170.61164713465</v>
      </c>
      <c r="FT30" s="200">
        <v>633033.17524431797</v>
      </c>
      <c r="FU30" s="200">
        <v>649860.32868669042</v>
      </c>
      <c r="FV30" s="200">
        <v>647276.28040180646</v>
      </c>
      <c r="FW30" s="200">
        <v>646312.64407312183</v>
      </c>
      <c r="FX30" s="200">
        <v>652511.9321024305</v>
      </c>
      <c r="FY30" s="200">
        <v>646558.88274420379</v>
      </c>
      <c r="FZ30" s="200">
        <v>646340.59182016633</v>
      </c>
      <c r="GA30" s="200">
        <v>648580.64013483666</v>
      </c>
      <c r="GB30" s="200">
        <v>642914.45424352423</v>
      </c>
      <c r="GC30" s="200">
        <v>643771.52478450607</v>
      </c>
      <c r="GD30" s="200">
        <v>649832.20937809069</v>
      </c>
      <c r="GE30" s="200">
        <v>651645.46746730153</v>
      </c>
      <c r="GF30" s="200">
        <v>653958.35378371365</v>
      </c>
      <c r="GG30" s="200">
        <v>671308.01492056693</v>
      </c>
      <c r="GH30" s="200">
        <v>668260.58360912569</v>
      </c>
      <c r="GI30" s="200">
        <v>667858.45809454483</v>
      </c>
      <c r="GJ30" s="200">
        <v>669219.27928528143</v>
      </c>
      <c r="GK30" s="200">
        <v>668974.28050449013</v>
      </c>
      <c r="GL30" s="200">
        <v>667787.52285085316</v>
      </c>
      <c r="GM30" s="200">
        <v>669925.64494779217</v>
      </c>
      <c r="GN30" s="200">
        <v>664471.53448749683</v>
      </c>
      <c r="GO30" s="200">
        <v>664485.8017357405</v>
      </c>
      <c r="GP30" s="200">
        <v>667811.1768863583</v>
      </c>
      <c r="GQ30" s="200">
        <v>671579.9590878149</v>
      </c>
      <c r="GR30" s="200">
        <v>672514.94149954489</v>
      </c>
      <c r="GS30" s="200">
        <v>688285.96140223229</v>
      </c>
      <c r="GT30" s="200">
        <v>686738.23950187769</v>
      </c>
      <c r="GU30" s="200">
        <v>687932.6476711838</v>
      </c>
      <c r="GV30" s="200">
        <v>688610.87434166716</v>
      </c>
      <c r="GW30" s="200">
        <v>683526.73496673908</v>
      </c>
      <c r="GX30" s="200">
        <v>684648.01285905857</v>
      </c>
      <c r="GY30" s="200">
        <v>691327.70909325324</v>
      </c>
      <c r="GZ30" s="200">
        <v>685153.09094413451</v>
      </c>
      <c r="HA30" s="200">
        <v>690359.89244542923</v>
      </c>
      <c r="HB30" s="200">
        <v>694437.36197722529</v>
      </c>
      <c r="HC30" s="200">
        <v>696328.68215407291</v>
      </c>
      <c r="HD30" s="200">
        <v>704211.7647246985</v>
      </c>
      <c r="HE30" s="200">
        <v>717961.81682721106</v>
      </c>
      <c r="HF30" s="200">
        <v>717977.99527087738</v>
      </c>
      <c r="HG30" s="200">
        <v>717983.98653915303</v>
      </c>
      <c r="HH30" s="200">
        <v>721465.21890303399</v>
      </c>
      <c r="HI30" s="200">
        <v>722859.24774429691</v>
      </c>
      <c r="HJ30" s="200">
        <v>724162.45707420178</v>
      </c>
      <c r="HK30" s="200">
        <v>730397.44737721351</v>
      </c>
      <c r="HL30" s="200">
        <v>722008.36806567211</v>
      </c>
      <c r="HM30" s="200">
        <v>726022.45696219837</v>
      </c>
      <c r="HN30" s="200">
        <v>741717.41982537799</v>
      </c>
      <c r="HO30" s="200">
        <v>748546.83559671545</v>
      </c>
      <c r="HP30" s="200">
        <v>751881.83803009766</v>
      </c>
      <c r="HQ30" s="200">
        <v>754281.25889292348</v>
      </c>
      <c r="HR30" s="200">
        <v>759681.23315608385</v>
      </c>
      <c r="HS30" s="200">
        <v>758837.33817138313</v>
      </c>
      <c r="HT30" s="200">
        <v>760370.63654085435</v>
      </c>
      <c r="HU30" s="200">
        <v>758789.16120829945</v>
      </c>
      <c r="HV30" s="200">
        <v>758083.87310688023</v>
      </c>
      <c r="HW30" s="200">
        <v>762111.74994125392</v>
      </c>
      <c r="HX30" s="200">
        <v>762675.69112295937</v>
      </c>
      <c r="HY30" s="200">
        <v>763809.0755524385</v>
      </c>
      <c r="HZ30" s="200">
        <v>769602.47043126577</v>
      </c>
      <c r="IA30" s="200">
        <v>772821.65813158022</v>
      </c>
      <c r="IB30" s="200">
        <v>778178.98388121685</v>
      </c>
      <c r="IC30" s="200">
        <v>786855.76457095635</v>
      </c>
      <c r="ID30" s="200">
        <v>786436.03745347552</v>
      </c>
      <c r="IE30" s="200">
        <v>784293.20706087502</v>
      </c>
      <c r="IF30" s="200">
        <v>790296.14773989143</v>
      </c>
      <c r="IG30" s="200">
        <v>790164.23953996692</v>
      </c>
      <c r="IH30" s="200">
        <v>788835.78010160662</v>
      </c>
      <c r="II30" s="200">
        <v>790266.1867628711</v>
      </c>
      <c r="IJ30" s="200">
        <v>789096.46278975368</v>
      </c>
      <c r="IK30" s="200">
        <v>789967.84805404581</v>
      </c>
      <c r="IL30" s="200">
        <v>796996.266228038</v>
      </c>
      <c r="IM30" s="200">
        <v>805830.26941847987</v>
      </c>
      <c r="IN30" s="200">
        <v>815008.44247829088</v>
      </c>
      <c r="IO30" s="200">
        <v>827272.19631585735</v>
      </c>
      <c r="IP30" s="200">
        <v>833401.98028448015</v>
      </c>
      <c r="IQ30" s="200">
        <v>837827.04407453409</v>
      </c>
      <c r="IR30" s="200">
        <v>843477.50938761409</v>
      </c>
      <c r="IS30" s="200">
        <v>848137.47162895952</v>
      </c>
      <c r="IT30" s="200">
        <v>843064.33040652203</v>
      </c>
      <c r="IU30" s="200">
        <v>850325.80156433152</v>
      </c>
      <c r="IV30" s="200">
        <v>839090.02630348376</v>
      </c>
      <c r="IW30" s="200">
        <v>834066.27330415405</v>
      </c>
      <c r="IX30" s="200">
        <v>833687.86253614665</v>
      </c>
      <c r="IY30" s="200">
        <v>839017.10861293366</v>
      </c>
      <c r="IZ30" s="200">
        <v>851921.71794594754</v>
      </c>
      <c r="JA30" s="200">
        <v>852284.97695089981</v>
      </c>
      <c r="JB30" s="200">
        <v>847819.5238455002</v>
      </c>
      <c r="JC30" s="200">
        <v>841452.20917473407</v>
      </c>
      <c r="JD30" s="200">
        <v>848847.1457978033</v>
      </c>
      <c r="JE30" s="200">
        <v>850360.31426676235</v>
      </c>
      <c r="JF30" s="200">
        <v>847494.7181212178</v>
      </c>
      <c r="JG30" s="200">
        <v>854376.12216285861</v>
      </c>
      <c r="JH30" s="200">
        <v>841614.14121220727</v>
      </c>
      <c r="JI30" s="200">
        <v>842440.50391874823</v>
      </c>
      <c r="JJ30" s="200">
        <v>848996.76340853027</v>
      </c>
      <c r="JK30" s="200">
        <v>845514.28238693904</v>
      </c>
      <c r="JL30" s="200">
        <v>850616.29160738946</v>
      </c>
      <c r="JM30" s="200">
        <v>857938.25632307737</v>
      </c>
      <c r="JN30" s="200">
        <v>865989.10296123195</v>
      </c>
      <c r="JO30" s="200">
        <v>865906.86281811865</v>
      </c>
      <c r="JP30" s="200">
        <v>869960.07487279736</v>
      </c>
      <c r="JQ30" s="200">
        <v>869676.9944135492</v>
      </c>
      <c r="JR30" s="200">
        <v>869855.37044569035</v>
      </c>
      <c r="JS30" s="200">
        <v>875662.44654536189</v>
      </c>
      <c r="JT30" s="200">
        <v>869672.48166718287</v>
      </c>
      <c r="JU30" s="200">
        <v>869442.62198291102</v>
      </c>
      <c r="JV30" s="200">
        <v>876701.54976048251</v>
      </c>
      <c r="JW30" s="200">
        <v>879896.08341553621</v>
      </c>
      <c r="JX30" s="200">
        <v>885339.62672453967</v>
      </c>
      <c r="JY30" s="200">
        <v>896299.9919568483</v>
      </c>
      <c r="JZ30" s="200">
        <v>895399.88484355435</v>
      </c>
      <c r="KA30" s="200">
        <v>892682.37569315394</v>
      </c>
      <c r="KB30" s="200">
        <v>896975.21892598434</v>
      </c>
      <c r="KC30" s="200">
        <v>898008.07869870088</v>
      </c>
      <c r="KD30" s="249"/>
    </row>
    <row r="31" spans="1:290">
      <c r="A31" s="213" t="s">
        <v>45</v>
      </c>
      <c r="B31" s="197" t="s">
        <v>32</v>
      </c>
      <c r="C31" s="200">
        <v>66243.024410903803</v>
      </c>
      <c r="D31" s="200">
        <v>66028.033153106691</v>
      </c>
      <c r="E31" s="200">
        <v>64956.338762452797</v>
      </c>
      <c r="F31" s="200">
        <v>62481.116022719652</v>
      </c>
      <c r="G31" s="200">
        <v>62733.542697213168</v>
      </c>
      <c r="H31" s="200">
        <v>61355.212611647425</v>
      </c>
      <c r="I31" s="200">
        <v>62196.789734219834</v>
      </c>
      <c r="J31" s="200">
        <v>63749.964085598091</v>
      </c>
      <c r="K31" s="200">
        <v>63312.082086338603</v>
      </c>
      <c r="L31" s="200">
        <v>62601.656475188152</v>
      </c>
      <c r="M31" s="200">
        <v>63338.862412743641</v>
      </c>
      <c r="N31" s="200">
        <v>63283.659256532854</v>
      </c>
      <c r="O31" s="200">
        <v>63413.134685805082</v>
      </c>
      <c r="P31" s="200">
        <v>63551.595902905756</v>
      </c>
      <c r="Q31" s="200">
        <v>62817.34039459905</v>
      </c>
      <c r="R31" s="200">
        <v>60241.609867049963</v>
      </c>
      <c r="S31" s="200">
        <v>58039.809657281658</v>
      </c>
      <c r="T31" s="200">
        <v>58113.050228420114</v>
      </c>
      <c r="U31" s="200">
        <v>56215.093490370491</v>
      </c>
      <c r="V31" s="200">
        <v>58045.521738556825</v>
      </c>
      <c r="W31" s="200">
        <v>58461.30469278981</v>
      </c>
      <c r="X31" s="200">
        <v>61925.317830543092</v>
      </c>
      <c r="Y31" s="200">
        <v>62886.072977185933</v>
      </c>
      <c r="Z31" s="200">
        <v>63202.415643630447</v>
      </c>
      <c r="AA31" s="200">
        <v>63551.580813277265</v>
      </c>
      <c r="AB31" s="200">
        <v>63140.141910303901</v>
      </c>
      <c r="AC31" s="200">
        <v>62738.324595513463</v>
      </c>
      <c r="AD31" s="200">
        <v>58733.034588798808</v>
      </c>
      <c r="AE31" s="200">
        <v>56423.686355029145</v>
      </c>
      <c r="AF31" s="200">
        <v>56682.038671962036</v>
      </c>
      <c r="AG31" s="200">
        <v>60478.501346586185</v>
      </c>
      <c r="AH31" s="200">
        <v>61518.071845178318</v>
      </c>
      <c r="AI31" s="200">
        <v>62932.995847209502</v>
      </c>
      <c r="AJ31" s="200">
        <v>63401.088383482725</v>
      </c>
      <c r="AK31" s="200">
        <v>64279.219600982418</v>
      </c>
      <c r="AL31" s="200">
        <v>65722.254548841374</v>
      </c>
      <c r="AM31" s="200">
        <v>62168.723271224568</v>
      </c>
      <c r="AN31" s="200">
        <v>62121.398125143547</v>
      </c>
      <c r="AO31" s="200">
        <v>62528.090516302414</v>
      </c>
      <c r="AP31" s="200">
        <v>58913.69321336328</v>
      </c>
      <c r="AQ31" s="200">
        <v>60238.950645105564</v>
      </c>
      <c r="AR31" s="200">
        <v>56805.886475801672</v>
      </c>
      <c r="AS31" s="200">
        <v>56923.217440648339</v>
      </c>
      <c r="AT31" s="200">
        <v>58299.02332539401</v>
      </c>
      <c r="AU31" s="200">
        <v>58943.558438401342</v>
      </c>
      <c r="AV31" s="200">
        <v>58842.112332140983</v>
      </c>
      <c r="AW31" s="200">
        <v>58996.8563258004</v>
      </c>
      <c r="AX31" s="200">
        <v>58671.811593834645</v>
      </c>
      <c r="AY31" s="200">
        <v>53479.035222886479</v>
      </c>
      <c r="AZ31" s="200">
        <v>56043.67715194678</v>
      </c>
      <c r="BA31" s="200">
        <v>58584.186246517398</v>
      </c>
      <c r="BB31" s="200">
        <v>59325.139567655162</v>
      </c>
      <c r="BC31" s="200">
        <v>62333.976966623777</v>
      </c>
      <c r="BD31" s="200">
        <v>63108.880698586581</v>
      </c>
      <c r="BE31" s="200">
        <v>63753.92900314671</v>
      </c>
      <c r="BF31" s="200">
        <v>65266.19892292095</v>
      </c>
      <c r="BG31" s="200">
        <v>66994.985735668015</v>
      </c>
      <c r="BH31" s="200">
        <v>67958.791409364319</v>
      </c>
      <c r="BI31" s="200">
        <v>68186.326185472339</v>
      </c>
      <c r="BJ31" s="200">
        <v>69127.840040021401</v>
      </c>
      <c r="BK31" s="200">
        <v>69231.642167009326</v>
      </c>
      <c r="BL31" s="200">
        <v>71050.20349697987</v>
      </c>
      <c r="BM31" s="200">
        <v>74685.232208437606</v>
      </c>
      <c r="BN31" s="200">
        <v>71400.577101476811</v>
      </c>
      <c r="BO31" s="200">
        <v>74313.719901845587</v>
      </c>
      <c r="BP31" s="200">
        <v>75491.331956284368</v>
      </c>
      <c r="BQ31" s="200">
        <v>76120.187772121819</v>
      </c>
      <c r="BR31" s="200">
        <v>80948.331025766354</v>
      </c>
      <c r="BS31" s="200">
        <v>79774.238986841228</v>
      </c>
      <c r="BT31" s="200">
        <v>81788.840269272987</v>
      </c>
      <c r="BU31" s="200">
        <v>86374.126467868453</v>
      </c>
      <c r="BV31" s="200">
        <v>87071.524455025705</v>
      </c>
      <c r="BW31" s="200">
        <v>86207.72917335364</v>
      </c>
      <c r="BX31" s="200">
        <v>90396.474350213481</v>
      </c>
      <c r="BY31" s="200">
        <v>92107.951658041682</v>
      </c>
      <c r="BZ31" s="200">
        <v>92345.505273008472</v>
      </c>
      <c r="CA31" s="200">
        <v>92637.245468965863</v>
      </c>
      <c r="CB31" s="200">
        <v>94494.527043233917</v>
      </c>
      <c r="CC31" s="200">
        <v>96504.417291886115</v>
      </c>
      <c r="CD31" s="200">
        <v>96793.564835463214</v>
      </c>
      <c r="CE31" s="200">
        <v>99632.385296710941</v>
      </c>
      <c r="CF31" s="200">
        <v>102564.8086378482</v>
      </c>
      <c r="CG31" s="200">
        <v>111564.7828320507</v>
      </c>
      <c r="CH31" s="200">
        <v>112962.74479148447</v>
      </c>
      <c r="CI31" s="200">
        <v>114037.4633649677</v>
      </c>
      <c r="CJ31" s="200">
        <v>113965.94862548671</v>
      </c>
      <c r="CK31" s="200">
        <v>116178.46524963023</v>
      </c>
      <c r="CL31" s="200">
        <v>116268.93899265488</v>
      </c>
      <c r="CM31" s="200">
        <v>115097.40893751651</v>
      </c>
      <c r="CN31" s="200">
        <v>115372.40227402201</v>
      </c>
      <c r="CO31" s="200">
        <v>116751.51880181336</v>
      </c>
      <c r="CP31" s="200">
        <v>118763.67232139374</v>
      </c>
      <c r="CQ31" s="200">
        <v>121006.46469035016</v>
      </c>
      <c r="CR31" s="200">
        <v>123014.98916229016</v>
      </c>
      <c r="CS31" s="200">
        <v>123548.13294702726</v>
      </c>
      <c r="CT31" s="200">
        <v>121599.9253068392</v>
      </c>
      <c r="CU31" s="200">
        <v>123917.3691662105</v>
      </c>
      <c r="CV31" s="200">
        <v>127692.89330552051</v>
      </c>
      <c r="CW31" s="200">
        <v>131569.14771764423</v>
      </c>
      <c r="CX31" s="200">
        <v>126988.47961874201</v>
      </c>
      <c r="CY31" s="200">
        <v>125615.17274471337</v>
      </c>
      <c r="CZ31" s="200">
        <v>123853.96920376761</v>
      </c>
      <c r="DA31" s="200">
        <v>127985.08231798452</v>
      </c>
      <c r="DB31" s="200">
        <v>123900.89698712101</v>
      </c>
      <c r="DC31" s="200">
        <v>125932.48248425915</v>
      </c>
      <c r="DD31" s="200">
        <v>128497.49707556216</v>
      </c>
      <c r="DE31" s="200">
        <v>131482.70473201238</v>
      </c>
      <c r="DF31" s="200">
        <v>133209.07888355537</v>
      </c>
      <c r="DG31" s="200">
        <v>132446.31555716493</v>
      </c>
      <c r="DH31" s="200">
        <v>133688.94147570268</v>
      </c>
      <c r="DI31" s="200">
        <v>136713.80684507947</v>
      </c>
      <c r="DJ31" s="200">
        <v>137099.00123106735</v>
      </c>
      <c r="DK31" s="200">
        <v>138886.15046995075</v>
      </c>
      <c r="DL31" s="200">
        <v>137736.88154430917</v>
      </c>
      <c r="DM31" s="200">
        <v>133071.26568762911</v>
      </c>
      <c r="DN31" s="200">
        <v>136580.85396629464</v>
      </c>
      <c r="DO31" s="200">
        <v>143595.3758744245</v>
      </c>
      <c r="DP31" s="200">
        <v>143035.93351742328</v>
      </c>
      <c r="DQ31" s="200">
        <v>144370.84206498746</v>
      </c>
      <c r="DR31" s="200">
        <v>146223.90230376497</v>
      </c>
      <c r="DS31" s="200">
        <v>145657.49773907312</v>
      </c>
      <c r="DT31" s="200">
        <v>146871.46942285978</v>
      </c>
      <c r="DU31" s="200">
        <v>147427.91388133855</v>
      </c>
      <c r="DV31" s="200">
        <v>148321.05788012964</v>
      </c>
      <c r="DW31" s="200">
        <v>145631.81803418443</v>
      </c>
      <c r="DX31" s="200">
        <v>150462.76484872607</v>
      </c>
      <c r="DY31" s="200">
        <v>150190.3900646689</v>
      </c>
      <c r="DZ31" s="200">
        <v>148697.67800255536</v>
      </c>
      <c r="EA31" s="200">
        <v>150557.77647876626</v>
      </c>
      <c r="EB31" s="200">
        <v>147214.90026088755</v>
      </c>
      <c r="EC31" s="200">
        <v>151494.22051756244</v>
      </c>
      <c r="ED31" s="200">
        <v>153255.01619241416</v>
      </c>
      <c r="EE31" s="200">
        <v>155385.22081950246</v>
      </c>
      <c r="EF31" s="200">
        <v>159205.30385920926</v>
      </c>
      <c r="EG31" s="200">
        <v>155929.85668351248</v>
      </c>
      <c r="EH31" s="200">
        <v>153753.51840761639</v>
      </c>
      <c r="EI31" s="200">
        <v>153259.04472314595</v>
      </c>
      <c r="EJ31" s="200">
        <v>152464.91299008625</v>
      </c>
      <c r="EK31" s="200">
        <v>152800.30340110432</v>
      </c>
      <c r="EL31" s="200">
        <v>154504.83633497145</v>
      </c>
      <c r="EM31" s="200">
        <v>157105.86936064498</v>
      </c>
      <c r="EN31" s="200">
        <v>157401.29772499864</v>
      </c>
      <c r="EO31" s="200">
        <v>157072.97817163463</v>
      </c>
      <c r="EP31" s="200">
        <v>157832.76253801538</v>
      </c>
      <c r="EQ31" s="200">
        <v>157800.70316799177</v>
      </c>
      <c r="ER31" s="200">
        <v>159379.77712331965</v>
      </c>
      <c r="ES31" s="200">
        <v>158432.9534621179</v>
      </c>
      <c r="ET31" s="200">
        <v>157327.66611975199</v>
      </c>
      <c r="EU31" s="200">
        <v>156959.08317086165</v>
      </c>
      <c r="EV31" s="200">
        <v>158013.8234969406</v>
      </c>
      <c r="EW31" s="200">
        <v>158260.80526170885</v>
      </c>
      <c r="EX31" s="200">
        <v>155381.71458357517</v>
      </c>
      <c r="EY31" s="200">
        <v>157331.06983493891</v>
      </c>
      <c r="EZ31" s="200">
        <v>160131.09329791021</v>
      </c>
      <c r="FA31" s="200">
        <v>164872.40551569423</v>
      </c>
      <c r="FB31" s="200">
        <v>163803.53692860069</v>
      </c>
      <c r="FC31" s="200">
        <v>165760.13096270725</v>
      </c>
      <c r="FD31" s="200">
        <v>172511.96689458808</v>
      </c>
      <c r="FE31" s="200">
        <v>167439.2250045698</v>
      </c>
      <c r="FF31" s="200">
        <v>166932.59330226248</v>
      </c>
      <c r="FG31" s="200">
        <v>166671.12448170967</v>
      </c>
      <c r="FH31" s="200">
        <v>164925.43871211357</v>
      </c>
      <c r="FI31" s="200">
        <v>165190.20985743904</v>
      </c>
      <c r="FJ31" s="200">
        <v>168945.99243177354</v>
      </c>
      <c r="FK31" s="200">
        <v>168178.48681215444</v>
      </c>
      <c r="FL31" s="200">
        <v>168699.1279273793</v>
      </c>
      <c r="FM31" s="200">
        <v>168058.96455101596</v>
      </c>
      <c r="FN31" s="200">
        <v>169693.77945121075</v>
      </c>
      <c r="FO31" s="200">
        <v>169617.56183600205</v>
      </c>
      <c r="FP31" s="200">
        <v>178303.12470662341</v>
      </c>
      <c r="FQ31" s="200">
        <v>176114.47111616281</v>
      </c>
      <c r="FR31" s="200">
        <v>176055.89676539807</v>
      </c>
      <c r="FS31" s="200">
        <v>176883.70706261438</v>
      </c>
      <c r="FT31" s="200">
        <v>175419.64815916104</v>
      </c>
      <c r="FU31" s="200">
        <v>180790.98342567534</v>
      </c>
      <c r="FV31" s="200">
        <v>180506.97861878853</v>
      </c>
      <c r="FW31" s="200">
        <v>181067.59169975037</v>
      </c>
      <c r="FX31" s="200">
        <v>183413.47590620752</v>
      </c>
      <c r="FY31" s="200">
        <v>184286.80246034334</v>
      </c>
      <c r="FZ31" s="200">
        <v>190357.30868301401</v>
      </c>
      <c r="GA31" s="200">
        <v>187136.31179352605</v>
      </c>
      <c r="GB31" s="200">
        <v>190150.20363176483</v>
      </c>
      <c r="GC31" s="200">
        <v>186453.10970500612</v>
      </c>
      <c r="GD31" s="200">
        <v>188154.64580031962</v>
      </c>
      <c r="GE31" s="200">
        <v>190640.16429657926</v>
      </c>
      <c r="GF31" s="200">
        <v>190686.7284354599</v>
      </c>
      <c r="GG31" s="200">
        <v>189386.73306984239</v>
      </c>
      <c r="GH31" s="200">
        <v>191679.54610999112</v>
      </c>
      <c r="GI31" s="200">
        <v>191921.83819108468</v>
      </c>
      <c r="GJ31" s="200">
        <v>194703.9073400331</v>
      </c>
      <c r="GK31" s="200">
        <v>198585.33840840263</v>
      </c>
      <c r="GL31" s="200">
        <v>196930.77854313678</v>
      </c>
      <c r="GM31" s="200">
        <v>202577.37297475268</v>
      </c>
      <c r="GN31" s="200">
        <v>205082.51994375259</v>
      </c>
      <c r="GO31" s="200">
        <v>202554.11205656218</v>
      </c>
      <c r="GP31" s="200">
        <v>203104.55877922705</v>
      </c>
      <c r="GQ31" s="200">
        <v>203739.79494570137</v>
      </c>
      <c r="GR31" s="200">
        <v>200054.55082849937</v>
      </c>
      <c r="GS31" s="200">
        <v>200715.16184479767</v>
      </c>
      <c r="GT31" s="200">
        <v>202659.3199350338</v>
      </c>
      <c r="GU31" s="200">
        <v>203104.431853002</v>
      </c>
      <c r="GV31" s="200">
        <v>206367.50210615373</v>
      </c>
      <c r="GW31" s="200">
        <v>207450.82916564547</v>
      </c>
      <c r="GX31" s="200">
        <v>211933.99196603656</v>
      </c>
      <c r="GY31" s="200">
        <v>219529.16808151294</v>
      </c>
      <c r="GZ31" s="200">
        <v>217865.09205808991</v>
      </c>
      <c r="HA31" s="200">
        <v>217566.7537451954</v>
      </c>
      <c r="HB31" s="200">
        <v>218000.08127312979</v>
      </c>
      <c r="HC31" s="200">
        <v>219611.81490731786</v>
      </c>
      <c r="HD31" s="200">
        <v>218858.04949827399</v>
      </c>
      <c r="HE31" s="200">
        <v>224389.07512908382</v>
      </c>
      <c r="HF31" s="200">
        <v>226008.97825871245</v>
      </c>
      <c r="HG31" s="200">
        <v>228710.65631528484</v>
      </c>
      <c r="HH31" s="200">
        <v>231694.92274539871</v>
      </c>
      <c r="HI31" s="200">
        <v>236858.06060589995</v>
      </c>
      <c r="HJ31" s="200">
        <v>237797.92150497891</v>
      </c>
      <c r="HK31" s="200">
        <v>243865.91896625914</v>
      </c>
      <c r="HL31" s="200">
        <v>245293.61019958675</v>
      </c>
      <c r="HM31" s="200">
        <v>245021.40713374765</v>
      </c>
      <c r="HN31" s="200">
        <v>255557.43530671883</v>
      </c>
      <c r="HO31" s="200">
        <v>246569.53831277293</v>
      </c>
      <c r="HP31" s="200">
        <v>248356.79581919618</v>
      </c>
      <c r="HQ31" s="200">
        <v>252019.67678538314</v>
      </c>
      <c r="HR31" s="200">
        <v>253368.87128380325</v>
      </c>
      <c r="HS31" s="200">
        <v>247139.02348218096</v>
      </c>
      <c r="HT31" s="200">
        <v>248650.74337912287</v>
      </c>
      <c r="HU31" s="200">
        <v>246443.12813731484</v>
      </c>
      <c r="HV31" s="200">
        <v>244974.00441960897</v>
      </c>
      <c r="HW31" s="200">
        <v>247038.55409368777</v>
      </c>
      <c r="HX31" s="200">
        <v>249276.01529272279</v>
      </c>
      <c r="HY31" s="200">
        <v>248672.8333115601</v>
      </c>
      <c r="HZ31" s="200">
        <v>247704.37092949945</v>
      </c>
      <c r="IA31" s="200">
        <v>254026.31374679241</v>
      </c>
      <c r="IB31" s="200">
        <v>248207.31829354988</v>
      </c>
      <c r="IC31" s="200">
        <v>244659.14689647523</v>
      </c>
      <c r="ID31" s="200">
        <v>248601.44203376397</v>
      </c>
      <c r="IE31" s="200">
        <v>249310.75754042371</v>
      </c>
      <c r="IF31" s="200">
        <v>251029.43160166516</v>
      </c>
      <c r="IG31" s="200">
        <v>252010.29586500174</v>
      </c>
      <c r="IH31" s="200">
        <v>256746.95452975188</v>
      </c>
      <c r="II31" s="200">
        <v>257701.92249404232</v>
      </c>
      <c r="IJ31" s="200">
        <v>260069.10550721272</v>
      </c>
      <c r="IK31" s="200">
        <v>262582.25954283727</v>
      </c>
      <c r="IL31" s="200">
        <v>261776.92116968418</v>
      </c>
      <c r="IM31" s="200">
        <v>261750.52812628233</v>
      </c>
      <c r="IN31" s="200">
        <v>261144.83009184839</v>
      </c>
      <c r="IO31" s="200">
        <v>260563.11907918597</v>
      </c>
      <c r="IP31" s="200">
        <v>268601.60110867472</v>
      </c>
      <c r="IQ31" s="200">
        <v>270904.66001754301</v>
      </c>
      <c r="IR31" s="200">
        <v>274855.44056404789</v>
      </c>
      <c r="IS31" s="200">
        <v>277346.49844491796</v>
      </c>
      <c r="IT31" s="200">
        <v>280876.69086992461</v>
      </c>
      <c r="IU31" s="200">
        <v>279617.0795659693</v>
      </c>
      <c r="IV31" s="200">
        <v>274688.60017645243</v>
      </c>
      <c r="IW31" s="200">
        <v>272137.76364939095</v>
      </c>
      <c r="IX31" s="200">
        <v>281808.46445353481</v>
      </c>
      <c r="IY31" s="200">
        <v>277477.06960877572</v>
      </c>
      <c r="IZ31" s="200">
        <v>277200.48416254536</v>
      </c>
      <c r="JA31" s="200">
        <v>266444.38723789854</v>
      </c>
      <c r="JB31" s="200">
        <v>267235.02363657765</v>
      </c>
      <c r="JC31" s="200">
        <v>276701.05426335742</v>
      </c>
      <c r="JD31" s="200">
        <v>276682.14880194725</v>
      </c>
      <c r="JE31" s="200">
        <v>281944.43788575812</v>
      </c>
      <c r="JF31" s="200">
        <v>284682.2533176447</v>
      </c>
      <c r="JG31" s="200">
        <v>283435.49794646201</v>
      </c>
      <c r="JH31" s="200">
        <v>288049.51164243865</v>
      </c>
      <c r="JI31" s="200">
        <v>287205.84925640892</v>
      </c>
      <c r="JJ31" s="200">
        <v>286703.18220063008</v>
      </c>
      <c r="JK31" s="200">
        <v>292600.32151852001</v>
      </c>
      <c r="JL31" s="200">
        <v>294217.46662869863</v>
      </c>
      <c r="JM31" s="200">
        <v>299142.10352216265</v>
      </c>
      <c r="JN31" s="200">
        <v>306859.36399382836</v>
      </c>
      <c r="JO31" s="200">
        <v>307634.22249211045</v>
      </c>
      <c r="JP31" s="200">
        <v>316176.46366790409</v>
      </c>
      <c r="JQ31" s="200">
        <v>315438.87415816641</v>
      </c>
      <c r="JR31" s="200">
        <v>318521.11157335405</v>
      </c>
      <c r="JS31" s="200">
        <v>311964.84427869332</v>
      </c>
      <c r="JT31" s="200">
        <v>318002.16430484748</v>
      </c>
      <c r="JU31" s="200">
        <v>314388.18001331744</v>
      </c>
      <c r="JV31" s="200">
        <v>306911.41971544048</v>
      </c>
      <c r="JW31" s="200">
        <v>308697.64078036044</v>
      </c>
      <c r="JX31" s="200">
        <v>302264.51788016001</v>
      </c>
      <c r="JY31" s="200">
        <v>303842.13587131421</v>
      </c>
      <c r="JZ31" s="200">
        <v>304334.85747154761</v>
      </c>
      <c r="KA31" s="200">
        <v>308104.59995415912</v>
      </c>
      <c r="KB31" s="200">
        <v>318923.8086602749</v>
      </c>
      <c r="KC31" s="200">
        <v>331721.7956344267</v>
      </c>
      <c r="KD31" s="249"/>
    </row>
    <row r="32" spans="1:290">
      <c r="A32" s="213" t="s">
        <v>46</v>
      </c>
      <c r="B32" s="197" t="s">
        <v>32</v>
      </c>
      <c r="C32" s="200">
        <v>5601.9697294726866</v>
      </c>
      <c r="D32" s="200">
        <v>6651.48281926038</v>
      </c>
      <c r="E32" s="200">
        <v>7464.0256616446131</v>
      </c>
      <c r="F32" s="200">
        <v>5862.8241088469276</v>
      </c>
      <c r="G32" s="200">
        <v>7790.0443151073905</v>
      </c>
      <c r="H32" s="200">
        <v>7302.1987794195693</v>
      </c>
      <c r="I32" s="200">
        <v>7346.5686984665426</v>
      </c>
      <c r="J32" s="200">
        <v>7423.8072171989043</v>
      </c>
      <c r="K32" s="200">
        <v>6591.0619546127891</v>
      </c>
      <c r="L32" s="200">
        <v>8460.8179078627418</v>
      </c>
      <c r="M32" s="200">
        <v>7513.6874160695406</v>
      </c>
      <c r="N32" s="200">
        <v>11054.54534468844</v>
      </c>
      <c r="O32" s="200">
        <v>6929.7169936063083</v>
      </c>
      <c r="P32" s="200">
        <v>11149.884469159668</v>
      </c>
      <c r="Q32" s="200">
        <v>8330.8740450667283</v>
      </c>
      <c r="R32" s="200">
        <v>10686.066463856714</v>
      </c>
      <c r="S32" s="200">
        <v>16597.814057375952</v>
      </c>
      <c r="T32" s="200">
        <v>14715.540406072538</v>
      </c>
      <c r="U32" s="200">
        <v>16248.618601169379</v>
      </c>
      <c r="V32" s="200">
        <v>14030.890305105328</v>
      </c>
      <c r="W32" s="200">
        <v>15173.331350457764</v>
      </c>
      <c r="X32" s="200">
        <v>14957.234401830376</v>
      </c>
      <c r="Y32" s="200">
        <v>15212.110811080194</v>
      </c>
      <c r="Z32" s="200">
        <v>16134.122667972744</v>
      </c>
      <c r="AA32" s="200">
        <v>16015.707055937866</v>
      </c>
      <c r="AB32" s="200">
        <v>16432.686257806174</v>
      </c>
      <c r="AC32" s="200">
        <v>19146.928616308032</v>
      </c>
      <c r="AD32" s="200">
        <v>20017.587143529825</v>
      </c>
      <c r="AE32" s="200">
        <v>21878.145966474247</v>
      </c>
      <c r="AF32" s="200">
        <v>22341.290373717155</v>
      </c>
      <c r="AG32" s="200">
        <v>19111.884940332231</v>
      </c>
      <c r="AH32" s="200">
        <v>16138.192895037599</v>
      </c>
      <c r="AI32" s="200">
        <v>15263.92365934048</v>
      </c>
      <c r="AJ32" s="200">
        <v>18768.341364144526</v>
      </c>
      <c r="AK32" s="200">
        <v>18630.303291920693</v>
      </c>
      <c r="AL32" s="200">
        <v>16439.383201654033</v>
      </c>
      <c r="AM32" s="200">
        <v>19324.24762714281</v>
      </c>
      <c r="AN32" s="200">
        <v>24924.23952442054</v>
      </c>
      <c r="AO32" s="200">
        <v>24638.164057948219</v>
      </c>
      <c r="AP32" s="200">
        <v>23426.396771413587</v>
      </c>
      <c r="AQ32" s="200">
        <v>25540.98371720413</v>
      </c>
      <c r="AR32" s="200">
        <v>22455.061323067741</v>
      </c>
      <c r="AS32" s="200">
        <v>24249.586529187432</v>
      </c>
      <c r="AT32" s="200">
        <v>22935.728660589903</v>
      </c>
      <c r="AU32" s="200">
        <v>23222.953256416004</v>
      </c>
      <c r="AV32" s="200">
        <v>24310.858751437685</v>
      </c>
      <c r="AW32" s="200">
        <v>23291.002390841419</v>
      </c>
      <c r="AX32" s="200">
        <v>22457.380300459463</v>
      </c>
      <c r="AY32" s="200">
        <v>28974.028548172708</v>
      </c>
      <c r="AZ32" s="200">
        <v>21491.045882787301</v>
      </c>
      <c r="BA32" s="200">
        <v>18261.186019514022</v>
      </c>
      <c r="BB32" s="200">
        <v>16234.88448445532</v>
      </c>
      <c r="BC32" s="200">
        <v>14904.940356196603</v>
      </c>
      <c r="BD32" s="200">
        <v>15107.289909829457</v>
      </c>
      <c r="BE32" s="200">
        <v>15810.958130212302</v>
      </c>
      <c r="BF32" s="200">
        <v>13389.425446320189</v>
      </c>
      <c r="BG32" s="200">
        <v>13994.323625470124</v>
      </c>
      <c r="BH32" s="200">
        <v>17631.186533571585</v>
      </c>
      <c r="BI32" s="200">
        <v>17002.518871791679</v>
      </c>
      <c r="BJ32" s="200">
        <v>14844.487363539261</v>
      </c>
      <c r="BK32" s="200">
        <v>16288.712928269475</v>
      </c>
      <c r="BL32" s="200">
        <v>17453.951865438001</v>
      </c>
      <c r="BM32" s="200">
        <v>15542.696374948993</v>
      </c>
      <c r="BN32" s="200">
        <v>13313.969474535657</v>
      </c>
      <c r="BO32" s="200">
        <v>15353.767210498805</v>
      </c>
      <c r="BP32" s="200">
        <v>15877.908133827426</v>
      </c>
      <c r="BQ32" s="200">
        <v>19621.276075136164</v>
      </c>
      <c r="BR32" s="200">
        <v>12451.881642656464</v>
      </c>
      <c r="BS32" s="200">
        <v>19233.382084581586</v>
      </c>
      <c r="BT32" s="200">
        <v>20343.213715260008</v>
      </c>
      <c r="BU32" s="200">
        <v>17194.004975787258</v>
      </c>
      <c r="BV32" s="200">
        <v>17768.448757360158</v>
      </c>
      <c r="BW32" s="200">
        <v>20158.744589843915</v>
      </c>
      <c r="BX32" s="200">
        <v>24826.872253806338</v>
      </c>
      <c r="BY32" s="200">
        <v>22008.528045280411</v>
      </c>
      <c r="BZ32" s="200">
        <v>25555.954709410471</v>
      </c>
      <c r="CA32" s="200">
        <v>23790.32926053074</v>
      </c>
      <c r="CB32" s="200">
        <v>25308.528852558531</v>
      </c>
      <c r="CC32" s="200">
        <v>27180.0809640554</v>
      </c>
      <c r="CD32" s="200">
        <v>26570.291349500138</v>
      </c>
      <c r="CE32" s="200">
        <v>21121.144151656408</v>
      </c>
      <c r="CF32" s="200">
        <v>21065.272775787627</v>
      </c>
      <c r="CG32" s="200">
        <v>21515.447453555458</v>
      </c>
      <c r="CH32" s="200">
        <v>18122.900454922135</v>
      </c>
      <c r="CI32" s="200">
        <v>14123.313770129869</v>
      </c>
      <c r="CJ32" s="200">
        <v>16685.030993770139</v>
      </c>
      <c r="CK32" s="200">
        <v>14692.229075544336</v>
      </c>
      <c r="CL32" s="200">
        <v>12789.224291996903</v>
      </c>
      <c r="CM32" s="200">
        <v>16552.177233197537</v>
      </c>
      <c r="CN32" s="200">
        <v>13899.237887581825</v>
      </c>
      <c r="CO32" s="200">
        <v>10796.07520426846</v>
      </c>
      <c r="CP32" s="200">
        <v>10732.364319809036</v>
      </c>
      <c r="CQ32" s="200">
        <v>8867.4678621802996</v>
      </c>
      <c r="CR32" s="200">
        <v>8270.2192781264275</v>
      </c>
      <c r="CS32" s="200">
        <v>12307.481008942041</v>
      </c>
      <c r="CT32" s="200">
        <v>14394.709813059888</v>
      </c>
      <c r="CU32" s="200">
        <v>14574.979981150878</v>
      </c>
      <c r="CV32" s="200">
        <v>13148.655309983953</v>
      </c>
      <c r="CW32" s="200">
        <v>12977.441300702658</v>
      </c>
      <c r="CX32" s="200">
        <v>15767.003507721405</v>
      </c>
      <c r="CY32" s="200">
        <v>17478.382756235133</v>
      </c>
      <c r="CZ32" s="200">
        <v>17929.106918402143</v>
      </c>
      <c r="DA32" s="200">
        <v>17607.042599864704</v>
      </c>
      <c r="DB32" s="200">
        <v>17078.436727899945</v>
      </c>
      <c r="DC32" s="200">
        <v>20104.096303693528</v>
      </c>
      <c r="DD32" s="200">
        <v>22921.700819468613</v>
      </c>
      <c r="DE32" s="200">
        <v>25071.827128314373</v>
      </c>
      <c r="DF32" s="200">
        <v>21935.910923189695</v>
      </c>
      <c r="DG32" s="200">
        <v>15573.952997114875</v>
      </c>
      <c r="DH32" s="200">
        <v>13829.753228630429</v>
      </c>
      <c r="DI32" s="200">
        <v>13635.308207766477</v>
      </c>
      <c r="DJ32" s="200">
        <v>9650.8044017650263</v>
      </c>
      <c r="DK32" s="200">
        <v>7484.0192619477994</v>
      </c>
      <c r="DL32" s="200">
        <v>4076.6116435690546</v>
      </c>
      <c r="DM32" s="200">
        <v>15474.812096859414</v>
      </c>
      <c r="DN32" s="200">
        <v>7047.4056127800668</v>
      </c>
      <c r="DO32" s="200">
        <v>7323.5221762685078</v>
      </c>
      <c r="DP32" s="200">
        <v>9514.1572961893398</v>
      </c>
      <c r="DQ32" s="200">
        <v>12015.882113179157</v>
      </c>
      <c r="DR32" s="200">
        <v>9388.7909520708399</v>
      </c>
      <c r="DS32" s="200">
        <v>11929.10267290991</v>
      </c>
      <c r="DT32" s="200">
        <v>11227.686931073076</v>
      </c>
      <c r="DU32" s="200">
        <v>3692.5370876531533</v>
      </c>
      <c r="DV32" s="200">
        <v>6857.9389223674343</v>
      </c>
      <c r="DW32" s="200">
        <v>5178.5380286694626</v>
      </c>
      <c r="DX32" s="200">
        <v>9827.7925473041796</v>
      </c>
      <c r="DY32" s="200">
        <v>11174.772884798487</v>
      </c>
      <c r="DZ32" s="200">
        <v>8824.1085930043737</v>
      </c>
      <c r="EA32" s="200">
        <v>11262.300341403243</v>
      </c>
      <c r="EB32" s="200">
        <v>9051.870573718872</v>
      </c>
      <c r="EC32" s="200">
        <v>5440.4892702233319</v>
      </c>
      <c r="ED32" s="200">
        <v>6472.5825335941317</v>
      </c>
      <c r="EE32" s="200">
        <v>-1866.5664678142566</v>
      </c>
      <c r="EF32" s="200">
        <v>7418.6358694110941</v>
      </c>
      <c r="EG32" s="200">
        <v>8950.1001622403619</v>
      </c>
      <c r="EH32" s="200">
        <v>5627.3894553360615</v>
      </c>
      <c r="EI32" s="200">
        <v>6586.0760617157839</v>
      </c>
      <c r="EJ32" s="200">
        <v>8926.439381315402</v>
      </c>
      <c r="EK32" s="200">
        <v>9739.8286617918748</v>
      </c>
      <c r="EL32" s="200">
        <v>6750.2466961499067</v>
      </c>
      <c r="EM32" s="200">
        <v>4640.733942209592</v>
      </c>
      <c r="EN32" s="200">
        <v>7652.251133717471</v>
      </c>
      <c r="EO32" s="200">
        <v>5580.185441036595</v>
      </c>
      <c r="EP32" s="200">
        <v>6190.6523445839894</v>
      </c>
      <c r="EQ32" s="200">
        <v>12005.412215113858</v>
      </c>
      <c r="ER32" s="200">
        <v>11573.626095420475</v>
      </c>
      <c r="ES32" s="200">
        <v>8425.4482231374604</v>
      </c>
      <c r="ET32" s="200">
        <v>13409.52812791133</v>
      </c>
      <c r="EU32" s="200">
        <v>15218.199057485308</v>
      </c>
      <c r="EV32" s="200">
        <v>12893.429899880353</v>
      </c>
      <c r="EW32" s="200">
        <v>16135.40268343133</v>
      </c>
      <c r="EX32" s="200">
        <v>3210.7001021550891</v>
      </c>
      <c r="EY32" s="200">
        <v>9197.3420199062275</v>
      </c>
      <c r="EZ32" s="200">
        <v>10213.094095248962</v>
      </c>
      <c r="FA32" s="200">
        <v>16230.716214888394</v>
      </c>
      <c r="FB32" s="200">
        <v>15039.369299367114</v>
      </c>
      <c r="FC32" s="200">
        <v>5617.6667600366054</v>
      </c>
      <c r="FD32" s="200">
        <v>11202.276334578797</v>
      </c>
      <c r="FE32" s="200">
        <v>13224.701476500286</v>
      </c>
      <c r="FF32" s="200">
        <v>19464.963038502483</v>
      </c>
      <c r="FG32" s="200">
        <v>15362.897998674951</v>
      </c>
      <c r="FH32" s="200">
        <v>19085.458170002079</v>
      </c>
      <c r="FI32" s="200">
        <v>19372.81081123872</v>
      </c>
      <c r="FJ32" s="200">
        <v>14675.767420642465</v>
      </c>
      <c r="FK32" s="200">
        <v>13696.623587417846</v>
      </c>
      <c r="FL32" s="200">
        <v>18662.36024451465</v>
      </c>
      <c r="FM32" s="200">
        <v>18570.882989729052</v>
      </c>
      <c r="FN32" s="200">
        <v>17214.687785327897</v>
      </c>
      <c r="FO32" s="200">
        <v>10536.767733426326</v>
      </c>
      <c r="FP32" s="200">
        <v>21861.610048900489</v>
      </c>
      <c r="FQ32" s="200">
        <v>18669.210854399655</v>
      </c>
      <c r="FR32" s="200">
        <v>17231.648590947578</v>
      </c>
      <c r="FS32" s="200">
        <v>22597.346728569068</v>
      </c>
      <c r="FT32" s="200">
        <v>25611.565070522491</v>
      </c>
      <c r="FU32" s="200">
        <v>23701.39036460848</v>
      </c>
      <c r="FV32" s="200">
        <v>23359.767883337932</v>
      </c>
      <c r="FW32" s="200">
        <v>22990.938985954097</v>
      </c>
      <c r="FX32" s="200">
        <v>20309.69909024049</v>
      </c>
      <c r="FY32" s="200">
        <v>18127.338993447185</v>
      </c>
      <c r="FZ32" s="200">
        <v>16413.883353854511</v>
      </c>
      <c r="GA32" s="200">
        <v>9390.3907955817103</v>
      </c>
      <c r="GB32" s="200">
        <v>19093.428252399546</v>
      </c>
      <c r="GC32" s="200">
        <v>16813.602552350738</v>
      </c>
      <c r="GD32" s="200">
        <v>22184.959224442588</v>
      </c>
      <c r="GE32" s="200">
        <v>18879.803055823249</v>
      </c>
      <c r="GF32" s="200">
        <v>16823.661199507005</v>
      </c>
      <c r="GG32" s="200">
        <v>21576.542299766399</v>
      </c>
      <c r="GH32" s="200">
        <v>15014.109625304203</v>
      </c>
      <c r="GI32" s="200">
        <v>14072.324601882008</v>
      </c>
      <c r="GJ32" s="200">
        <v>15416.771707059277</v>
      </c>
      <c r="GK32" s="200">
        <v>15072.101246848362</v>
      </c>
      <c r="GL32" s="200">
        <v>22085.964621398922</v>
      </c>
      <c r="GM32" s="200">
        <v>12542.985110705964</v>
      </c>
      <c r="GN32" s="200">
        <v>19085.237994665247</v>
      </c>
      <c r="GO32" s="200">
        <v>22858.031212273185</v>
      </c>
      <c r="GP32" s="200">
        <v>20483.085889205864</v>
      </c>
      <c r="GQ32" s="200">
        <v>19050.48034198883</v>
      </c>
      <c r="GR32" s="200">
        <v>19760.252552460228</v>
      </c>
      <c r="GS32" s="200">
        <v>20523.165754918595</v>
      </c>
      <c r="GT32" s="200">
        <v>9915.2723702388812</v>
      </c>
      <c r="GU32" s="200">
        <v>11069.486545305172</v>
      </c>
      <c r="GV32" s="200">
        <v>16157.482853808075</v>
      </c>
      <c r="GW32" s="200">
        <v>14193.439475060935</v>
      </c>
      <c r="GX32" s="200">
        <v>13567.875880155298</v>
      </c>
      <c r="GY32" s="200">
        <v>8131.1425093863982</v>
      </c>
      <c r="GZ32" s="200">
        <v>11211.790249586757</v>
      </c>
      <c r="HA32" s="200">
        <v>12192.228245468667</v>
      </c>
      <c r="HB32" s="200">
        <v>18749.79281059288</v>
      </c>
      <c r="HC32" s="200">
        <v>17246.97525920672</v>
      </c>
      <c r="HD32" s="200">
        <v>22226.738021577505</v>
      </c>
      <c r="HE32" s="200">
        <v>19315.088537635755</v>
      </c>
      <c r="HF32" s="200">
        <v>18326.950097985678</v>
      </c>
      <c r="HG32" s="200">
        <v>15154.320148632676</v>
      </c>
      <c r="HH32" s="200">
        <v>23879.446430929493</v>
      </c>
      <c r="HI32" s="200">
        <v>20718.94351306657</v>
      </c>
      <c r="HJ32" s="200">
        <v>18344.765858604973</v>
      </c>
      <c r="HK32" s="200">
        <v>22145.117820120005</v>
      </c>
      <c r="HL32" s="200">
        <v>24548.615998906378</v>
      </c>
      <c r="HM32" s="200">
        <v>26388.564053847746</v>
      </c>
      <c r="HN32" s="200">
        <v>22098.454985865468</v>
      </c>
      <c r="HO32" s="200">
        <v>20902.57393283449</v>
      </c>
      <c r="HP32" s="200">
        <v>25380.467412814109</v>
      </c>
      <c r="HQ32" s="200">
        <v>18572.264538231182</v>
      </c>
      <c r="HR32" s="200">
        <v>24685.40880789965</v>
      </c>
      <c r="HS32" s="200">
        <v>33378.548073779573</v>
      </c>
      <c r="HT32" s="200">
        <v>39194.983658698198</v>
      </c>
      <c r="HU32" s="200">
        <v>25131.540029107113</v>
      </c>
      <c r="HV32" s="200">
        <v>28550.949672981827</v>
      </c>
      <c r="HW32" s="200">
        <v>28948.183662712174</v>
      </c>
      <c r="HX32" s="200">
        <v>28214.774431528964</v>
      </c>
      <c r="HY32" s="200">
        <v>31701.966518918372</v>
      </c>
      <c r="HZ32" s="200">
        <v>33413.438250122752</v>
      </c>
      <c r="IA32" s="200">
        <v>33874.275192348614</v>
      </c>
      <c r="IB32" s="200">
        <v>27878.197838635737</v>
      </c>
      <c r="IC32" s="200">
        <v>34343.985970570859</v>
      </c>
      <c r="ID32" s="200">
        <v>26287.701950720952</v>
      </c>
      <c r="IE32" s="200">
        <v>32714.923130394793</v>
      </c>
      <c r="IF32" s="200">
        <v>32602.73133670801</v>
      </c>
      <c r="IG32" s="200">
        <v>29205.096823188003</v>
      </c>
      <c r="IH32" s="200">
        <v>30730.857688065444</v>
      </c>
      <c r="II32" s="200">
        <v>20273.161945739364</v>
      </c>
      <c r="IJ32" s="200">
        <v>33236.051024498578</v>
      </c>
      <c r="IK32" s="200">
        <v>32087.484446571176</v>
      </c>
      <c r="IL32" s="200">
        <v>34985.343555259096</v>
      </c>
      <c r="IM32" s="200">
        <v>33467.969817198631</v>
      </c>
      <c r="IN32" s="200">
        <v>35434.500367719069</v>
      </c>
      <c r="IO32" s="200">
        <v>35511.464922441839</v>
      </c>
      <c r="IP32" s="200">
        <v>27638.02146728379</v>
      </c>
      <c r="IQ32" s="200">
        <v>28880.448373897587</v>
      </c>
      <c r="IR32" s="200">
        <v>30493.91509851153</v>
      </c>
      <c r="IS32" s="200">
        <v>26760.823329245155</v>
      </c>
      <c r="IT32" s="200">
        <v>23873.784523480601</v>
      </c>
      <c r="IU32" s="200">
        <v>28097.294132575713</v>
      </c>
      <c r="IV32" s="200">
        <v>20564.485425094757</v>
      </c>
      <c r="IW32" s="200">
        <v>25904.873796091568</v>
      </c>
      <c r="IX32" s="200">
        <v>35928.798855207118</v>
      </c>
      <c r="IY32" s="200">
        <v>32643.211131886415</v>
      </c>
      <c r="IZ32" s="200">
        <v>32923.76173997618</v>
      </c>
      <c r="JA32" s="200">
        <v>32231.952859837882</v>
      </c>
      <c r="JB32" s="200">
        <v>21667.954776120238</v>
      </c>
      <c r="JC32" s="200">
        <v>27453.405277538193</v>
      </c>
      <c r="JD32" s="200">
        <v>37785.975806126728</v>
      </c>
      <c r="JE32" s="200">
        <v>38237.721569309979</v>
      </c>
      <c r="JF32" s="200">
        <v>32214.223986338828</v>
      </c>
      <c r="JG32" s="200">
        <v>43024.156833172245</v>
      </c>
      <c r="JH32" s="200">
        <v>44206.249858611664</v>
      </c>
      <c r="JI32" s="200">
        <v>42027.127699606797</v>
      </c>
      <c r="JJ32" s="200">
        <v>47520.009564052503</v>
      </c>
      <c r="JK32" s="200">
        <v>41507.311231374741</v>
      </c>
      <c r="JL32" s="200">
        <v>48231.536184198492</v>
      </c>
      <c r="JM32" s="200">
        <v>40846.213834432885</v>
      </c>
      <c r="JN32" s="200">
        <v>36496.221778692343</v>
      </c>
      <c r="JO32" s="200">
        <v>28951.45666640938</v>
      </c>
      <c r="JP32" s="200">
        <v>38717.177535406627</v>
      </c>
      <c r="JQ32" s="200">
        <v>41368.628070492894</v>
      </c>
      <c r="JR32" s="200">
        <v>42230.162537956145</v>
      </c>
      <c r="JS32" s="200">
        <v>41321.010601089729</v>
      </c>
      <c r="JT32" s="200">
        <v>49785.724665140871</v>
      </c>
      <c r="JU32" s="200">
        <v>48415.528784995404</v>
      </c>
      <c r="JV32" s="200">
        <v>51112.536711676723</v>
      </c>
      <c r="JW32" s="200">
        <v>49479.232781263985</v>
      </c>
      <c r="JX32" s="200">
        <v>54459.467891530796</v>
      </c>
      <c r="JY32" s="200">
        <v>49311.154619684086</v>
      </c>
      <c r="JZ32" s="200">
        <v>53318.918470718549</v>
      </c>
      <c r="KA32" s="200">
        <v>51517.703601188572</v>
      </c>
      <c r="KB32" s="200">
        <v>54038.278158564295</v>
      </c>
      <c r="KC32" s="200">
        <v>59443.655474504791</v>
      </c>
      <c r="KD32" s="249"/>
    </row>
    <row r="33" spans="1:290">
      <c r="A33" s="202" t="s">
        <v>47</v>
      </c>
      <c r="B33" s="197"/>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R33" s="200"/>
      <c r="BS33" s="200"/>
      <c r="BT33" s="200"/>
      <c r="BU33" s="200"/>
      <c r="BV33" s="200"/>
      <c r="BW33" s="200"/>
      <c r="BX33" s="200"/>
      <c r="BY33" s="200"/>
      <c r="BZ33" s="200"/>
      <c r="CA33" s="200"/>
      <c r="CB33" s="200"/>
      <c r="CC33" s="200"/>
      <c r="CD33" s="200"/>
      <c r="CE33" s="200"/>
      <c r="CF33" s="200"/>
      <c r="CG33" s="200"/>
      <c r="CH33" s="200"/>
      <c r="CI33" s="200"/>
      <c r="CJ33" s="200"/>
      <c r="CK33" s="200"/>
      <c r="CL33" s="200"/>
      <c r="CM33" s="200"/>
      <c r="CN33" s="200"/>
      <c r="CO33" s="200"/>
      <c r="CP33" s="200"/>
      <c r="CQ33" s="200"/>
      <c r="CR33" s="200"/>
      <c r="CS33" s="200"/>
      <c r="CT33" s="200"/>
      <c r="CU33" s="200"/>
      <c r="CV33" s="200"/>
      <c r="CW33" s="200"/>
      <c r="CX33" s="200"/>
      <c r="CY33" s="200"/>
      <c r="CZ33" s="200"/>
      <c r="DA33" s="200"/>
      <c r="DB33" s="200"/>
      <c r="DC33" s="200"/>
      <c r="DD33" s="200"/>
      <c r="DE33" s="200"/>
      <c r="DF33" s="200"/>
      <c r="DG33" s="200"/>
      <c r="DH33" s="200"/>
      <c r="DI33" s="200"/>
      <c r="DJ33" s="200"/>
      <c r="DK33" s="200"/>
      <c r="DL33" s="200"/>
      <c r="DM33" s="200"/>
      <c r="DN33" s="200"/>
      <c r="DO33" s="200"/>
      <c r="DP33" s="200"/>
      <c r="DQ33" s="200"/>
      <c r="DR33" s="200"/>
      <c r="DS33" s="200"/>
      <c r="DT33" s="200"/>
      <c r="DU33" s="200"/>
      <c r="DV33" s="200"/>
      <c r="DW33" s="200"/>
      <c r="DX33" s="200"/>
      <c r="DY33" s="200"/>
      <c r="DZ33" s="200"/>
      <c r="EA33" s="200"/>
      <c r="EB33" s="200"/>
      <c r="EC33" s="200"/>
      <c r="ED33" s="200"/>
      <c r="EE33" s="200"/>
      <c r="EF33" s="200"/>
      <c r="EG33" s="200"/>
      <c r="EH33" s="200"/>
      <c r="EI33" s="200"/>
      <c r="EJ33" s="200"/>
      <c r="EK33" s="200"/>
      <c r="EL33" s="200"/>
      <c r="EM33" s="200"/>
      <c r="EN33" s="200"/>
      <c r="EO33" s="200"/>
      <c r="EP33" s="200"/>
      <c r="EQ33" s="200"/>
      <c r="ER33" s="200"/>
      <c r="ES33" s="200"/>
      <c r="ET33" s="200"/>
      <c r="EU33" s="200"/>
      <c r="EV33" s="200"/>
      <c r="EW33" s="200"/>
      <c r="EX33" s="200"/>
      <c r="EY33" s="200"/>
      <c r="EZ33" s="200"/>
      <c r="FA33" s="200"/>
      <c r="FB33" s="200"/>
      <c r="FC33" s="200"/>
      <c r="FD33" s="200"/>
      <c r="FE33" s="200"/>
      <c r="FF33" s="200"/>
      <c r="FG33" s="200"/>
      <c r="FH33" s="200"/>
      <c r="FI33" s="200"/>
      <c r="FJ33" s="200"/>
      <c r="FK33" s="200"/>
      <c r="FL33" s="200"/>
      <c r="FM33" s="200"/>
      <c r="FN33" s="200"/>
      <c r="FO33" s="200"/>
      <c r="FP33" s="200"/>
      <c r="FQ33" s="200"/>
      <c r="FR33" s="200"/>
      <c r="FS33" s="200"/>
      <c r="FT33" s="200"/>
      <c r="FU33" s="200"/>
      <c r="FV33" s="200"/>
      <c r="FW33" s="200"/>
      <c r="FX33" s="200"/>
      <c r="FY33" s="200"/>
      <c r="FZ33" s="200"/>
      <c r="GA33" s="200"/>
      <c r="GB33" s="200"/>
      <c r="GC33" s="200"/>
      <c r="GD33" s="200"/>
      <c r="GE33" s="200"/>
      <c r="GF33" s="200"/>
      <c r="GG33" s="200"/>
      <c r="GH33" s="200"/>
      <c r="GI33" s="200"/>
      <c r="GJ33" s="200"/>
      <c r="GK33" s="200"/>
      <c r="GL33" s="200"/>
      <c r="GM33" s="200"/>
      <c r="GN33" s="200"/>
      <c r="GO33" s="200"/>
      <c r="GP33" s="200"/>
      <c r="GQ33" s="200"/>
      <c r="GR33" s="200"/>
      <c r="GS33" s="200"/>
      <c r="GT33" s="200"/>
      <c r="GU33" s="200"/>
      <c r="GV33" s="200"/>
      <c r="GW33" s="200"/>
      <c r="GX33" s="200"/>
      <c r="GY33" s="200"/>
      <c r="GZ33" s="200"/>
      <c r="HA33" s="200"/>
      <c r="HB33" s="200"/>
      <c r="HC33" s="200"/>
      <c r="HD33" s="200"/>
      <c r="HE33" s="200"/>
      <c r="HF33" s="200"/>
      <c r="HG33" s="200"/>
      <c r="HH33" s="200"/>
      <c r="HI33" s="200"/>
      <c r="HJ33" s="200"/>
      <c r="HK33" s="200"/>
      <c r="HL33" s="200"/>
      <c r="HM33" s="200"/>
      <c r="HN33" s="200"/>
      <c r="HO33" s="200"/>
      <c r="HP33" s="200"/>
      <c r="HQ33" s="200"/>
      <c r="HR33" s="200"/>
      <c r="HS33" s="200"/>
      <c r="HT33" s="200"/>
      <c r="HU33" s="200"/>
      <c r="HV33" s="200"/>
      <c r="HW33" s="200"/>
      <c r="HX33" s="200"/>
      <c r="HY33" s="200"/>
      <c r="HZ33" s="200"/>
      <c r="IA33" s="200"/>
      <c r="IB33" s="200"/>
      <c r="IC33" s="200"/>
      <c r="ID33" s="200"/>
      <c r="IE33" s="200"/>
      <c r="IF33" s="200"/>
      <c r="IG33" s="200"/>
      <c r="IH33" s="200"/>
      <c r="II33" s="200"/>
      <c r="IJ33" s="200"/>
      <c r="IK33" s="200"/>
      <c r="IL33" s="200"/>
      <c r="IM33" s="200"/>
      <c r="IN33" s="200"/>
      <c r="IO33" s="200"/>
      <c r="IP33" s="200"/>
      <c r="IQ33" s="200"/>
      <c r="IR33" s="200"/>
      <c r="IS33" s="200"/>
      <c r="IT33" s="200"/>
      <c r="IU33" s="200"/>
      <c r="IV33" s="200"/>
      <c r="IW33" s="200"/>
      <c r="IX33" s="200"/>
      <c r="IY33" s="200"/>
      <c r="IZ33" s="200"/>
      <c r="JA33" s="200"/>
      <c r="JB33" s="200"/>
      <c r="JC33" s="200"/>
      <c r="JD33" s="200"/>
      <c r="JE33" s="200"/>
      <c r="JF33" s="200"/>
      <c r="JG33" s="200"/>
      <c r="JH33" s="200"/>
      <c r="JI33" s="200"/>
      <c r="JJ33" s="200"/>
      <c r="JK33" s="200"/>
      <c r="JL33" s="200"/>
      <c r="JM33" s="200"/>
      <c r="JN33" s="200"/>
      <c r="JO33" s="200"/>
      <c r="JP33" s="200"/>
      <c r="JQ33" s="200"/>
      <c r="JR33" s="200"/>
      <c r="JS33" s="200"/>
      <c r="JT33" s="200"/>
      <c r="JU33" s="200"/>
      <c r="JV33" s="200"/>
      <c r="JW33" s="200"/>
      <c r="JX33" s="200"/>
      <c r="JY33" s="200"/>
      <c r="JZ33" s="200"/>
      <c r="KA33" s="200"/>
      <c r="KB33" s="200"/>
      <c r="KC33" s="200"/>
      <c r="KD33" s="249"/>
    </row>
    <row r="34" spans="1:290">
      <c r="A34" s="210" t="s">
        <v>36</v>
      </c>
      <c r="B34" s="197" t="s">
        <v>32</v>
      </c>
      <c r="C34" s="221">
        <v>100964.19864140001</v>
      </c>
      <c r="D34" s="221">
        <v>97528.199885959999</v>
      </c>
      <c r="E34" s="221">
        <v>98304.198785019995</v>
      </c>
      <c r="F34" s="221">
        <v>99239.666259659993</v>
      </c>
      <c r="G34" s="221">
        <v>99682.458060079996</v>
      </c>
      <c r="H34" s="221">
        <v>100080.10808963</v>
      </c>
      <c r="I34" s="221">
        <v>99873.322216570014</v>
      </c>
      <c r="J34" s="221">
        <v>101600.17412638001</v>
      </c>
      <c r="K34" s="221">
        <v>103557.91762428</v>
      </c>
      <c r="L34" s="221">
        <v>104831.66789270002</v>
      </c>
      <c r="M34" s="221">
        <v>103788.09278296</v>
      </c>
      <c r="N34" s="221">
        <v>102819.59165831</v>
      </c>
      <c r="O34" s="221">
        <v>105899.17003756999</v>
      </c>
      <c r="P34" s="221">
        <v>104890.80345199999</v>
      </c>
      <c r="Q34" s="221">
        <v>103269.24042703</v>
      </c>
      <c r="R34" s="221">
        <v>103741.65055365</v>
      </c>
      <c r="S34" s="221">
        <v>103010.57518606998</v>
      </c>
      <c r="T34" s="221">
        <v>104660.75696186001</v>
      </c>
      <c r="U34" s="221">
        <v>105172.04055481001</v>
      </c>
      <c r="V34" s="221">
        <v>122841.09248128002</v>
      </c>
      <c r="W34" s="221">
        <v>126347.69712337</v>
      </c>
      <c r="X34" s="221">
        <v>125211.91390091999</v>
      </c>
      <c r="Y34" s="221">
        <v>123427.74066006999</v>
      </c>
      <c r="Z34" s="221">
        <v>123347.38781805</v>
      </c>
      <c r="AA34" s="221">
        <v>124363.31352760999</v>
      </c>
      <c r="AB34" s="221">
        <v>132526.26079149003</v>
      </c>
      <c r="AC34" s="221">
        <v>125526.38545231</v>
      </c>
      <c r="AD34" s="221">
        <v>127054.21474047004</v>
      </c>
      <c r="AE34" s="221">
        <v>126284.19624320001</v>
      </c>
      <c r="AF34" s="221">
        <v>127996.68702914999</v>
      </c>
      <c r="AG34" s="221">
        <v>128199.90288360002</v>
      </c>
      <c r="AH34" s="221">
        <v>129064.19557077</v>
      </c>
      <c r="AI34" s="221">
        <v>135545.78299189001</v>
      </c>
      <c r="AJ34" s="221">
        <v>135074.05642426998</v>
      </c>
      <c r="AK34" s="221">
        <v>133457.40172995001</v>
      </c>
      <c r="AL34" s="221">
        <v>132808.26216426998</v>
      </c>
      <c r="AM34" s="221">
        <v>137147.39804661999</v>
      </c>
      <c r="AN34" s="221">
        <v>142961.60305101</v>
      </c>
      <c r="AO34" s="221">
        <v>143938.93426077001</v>
      </c>
      <c r="AP34" s="221">
        <v>145732.08124489</v>
      </c>
      <c r="AQ34" s="221">
        <v>143406.59150039</v>
      </c>
      <c r="AR34" s="221">
        <v>139414.13319767002</v>
      </c>
      <c r="AS34" s="221">
        <v>136184.86878414999</v>
      </c>
      <c r="AT34" s="221">
        <v>137837.32446057</v>
      </c>
      <c r="AU34" s="221">
        <v>144271.00503537001</v>
      </c>
      <c r="AV34" s="221">
        <v>147265.92536929002</v>
      </c>
      <c r="AW34" s="221">
        <v>146752.29338183001</v>
      </c>
      <c r="AX34" s="221">
        <v>146324.3793884</v>
      </c>
      <c r="AY34" s="221">
        <v>152818.12144044999</v>
      </c>
      <c r="AZ34" s="221">
        <v>155737.60469037</v>
      </c>
      <c r="BA34" s="221">
        <v>157085.27620476001</v>
      </c>
      <c r="BB34" s="221">
        <v>158641.30198898001</v>
      </c>
      <c r="BC34" s="221">
        <v>158862.98876872999</v>
      </c>
      <c r="BD34" s="221">
        <v>160374.81909583</v>
      </c>
      <c r="BE34" s="221">
        <v>158250.33936009998</v>
      </c>
      <c r="BF34" s="221">
        <v>163927.43730024996</v>
      </c>
      <c r="BG34" s="221">
        <v>175053.94127166001</v>
      </c>
      <c r="BH34" s="221">
        <v>177974.29381927004</v>
      </c>
      <c r="BI34" s="221">
        <v>176396.64182235999</v>
      </c>
      <c r="BJ34" s="221">
        <v>175058.42383710001</v>
      </c>
      <c r="BK34" s="221">
        <v>176610.2353842</v>
      </c>
      <c r="BL34" s="221">
        <v>175367.4382841</v>
      </c>
      <c r="BM34" s="221">
        <v>174233.83985338997</v>
      </c>
      <c r="BN34" s="221">
        <v>176681.82564898001</v>
      </c>
      <c r="BO34" s="221">
        <v>176227.99592116001</v>
      </c>
      <c r="BP34" s="221">
        <v>175280.96422164</v>
      </c>
      <c r="BQ34" s="221">
        <v>185967.63574940001</v>
      </c>
      <c r="BR34" s="221">
        <v>187619.63794644002</v>
      </c>
      <c r="BS34" s="221">
        <v>196863.79676309999</v>
      </c>
      <c r="BT34" s="221">
        <v>190022.55358132999</v>
      </c>
      <c r="BU34" s="221">
        <v>188951.37340769998</v>
      </c>
      <c r="BV34" s="221">
        <v>188232.40773006002</v>
      </c>
      <c r="BW34" s="221">
        <v>191198.56931443</v>
      </c>
      <c r="BX34" s="221">
        <v>193926.48517032003</v>
      </c>
      <c r="BY34" s="221">
        <v>191370.52136040002</v>
      </c>
      <c r="BZ34" s="221">
        <v>194036.18324136999</v>
      </c>
      <c r="CA34" s="221">
        <v>193506.18305117</v>
      </c>
      <c r="CB34" s="221">
        <v>195827.96783807001</v>
      </c>
      <c r="CC34" s="221">
        <v>198136.19425028004</v>
      </c>
      <c r="CD34" s="221">
        <v>196223.58474037002</v>
      </c>
      <c r="CE34" s="221">
        <v>202233.58557026001</v>
      </c>
      <c r="CF34" s="221">
        <v>196332.67793492996</v>
      </c>
      <c r="CG34" s="221">
        <v>190520.72202227998</v>
      </c>
      <c r="CH34" s="221">
        <v>186457.57947433001</v>
      </c>
      <c r="CI34" s="221">
        <v>184925.27078876997</v>
      </c>
      <c r="CJ34" s="221">
        <v>187355.79179687996</v>
      </c>
      <c r="CK34" s="221">
        <v>187901.27080319999</v>
      </c>
      <c r="CL34" s="221">
        <v>187392.58838222999</v>
      </c>
      <c r="CM34" s="221">
        <v>185064.49886350997</v>
      </c>
      <c r="CN34" s="221">
        <v>180143.46430184468</v>
      </c>
      <c r="CO34" s="221">
        <v>175804.4704616247</v>
      </c>
      <c r="CP34" s="221">
        <v>177666.20468746388</v>
      </c>
      <c r="CQ34" s="221">
        <v>185466.3588332893</v>
      </c>
      <c r="CR34" s="221">
        <v>183758.50274780727</v>
      </c>
      <c r="CS34" s="221">
        <v>184082.4473615264</v>
      </c>
      <c r="CT34" s="221">
        <v>184224.67955685989</v>
      </c>
      <c r="CU34" s="221">
        <v>185914.98399243</v>
      </c>
      <c r="CV34" s="221">
        <v>183343.65325754002</v>
      </c>
      <c r="CW34" s="221">
        <v>184563.93103476</v>
      </c>
      <c r="CX34" s="221">
        <v>185839.61511598001</v>
      </c>
      <c r="CY34" s="221">
        <v>184633.45997045</v>
      </c>
      <c r="CZ34" s="221">
        <v>182171.20505599998</v>
      </c>
      <c r="DA34" s="221">
        <v>177671.19407543002</v>
      </c>
      <c r="DB34" s="221">
        <v>180488.88016301999</v>
      </c>
      <c r="DC34" s="221">
        <v>185260.07787675998</v>
      </c>
      <c r="DD34" s="221">
        <v>187193.55883883001</v>
      </c>
      <c r="DE34" s="221">
        <v>196090.40446043003</v>
      </c>
      <c r="DF34" s="221">
        <v>197844.23398038</v>
      </c>
      <c r="DG34" s="221">
        <v>199455.84764970999</v>
      </c>
      <c r="DH34" s="221">
        <v>199155.59734716002</v>
      </c>
      <c r="DI34" s="221">
        <v>197374.6609509</v>
      </c>
      <c r="DJ34" s="221">
        <v>190883.67647568</v>
      </c>
      <c r="DK34" s="221">
        <v>188383.91010739998</v>
      </c>
      <c r="DL34" s="221">
        <v>186882.38891952002</v>
      </c>
      <c r="DM34" s="221">
        <v>182305.37085829003</v>
      </c>
      <c r="DN34" s="221">
        <v>183433.77232196002</v>
      </c>
      <c r="DO34" s="221">
        <v>187749.40513737002</v>
      </c>
      <c r="DP34" s="221">
        <v>182698.03715560999</v>
      </c>
      <c r="DQ34" s="221">
        <v>180787.69983775</v>
      </c>
      <c r="DR34" s="221">
        <v>180959.28616284</v>
      </c>
      <c r="DS34" s="221">
        <v>178724.68745214</v>
      </c>
      <c r="DT34" s="221">
        <v>173662.4092922</v>
      </c>
      <c r="DU34" s="221">
        <v>170911.22097551002</v>
      </c>
      <c r="DV34" s="221">
        <v>165999.90736447999</v>
      </c>
      <c r="DW34" s="221">
        <v>162972.33359741</v>
      </c>
      <c r="DX34" s="221">
        <v>157345.03536039</v>
      </c>
      <c r="DY34" s="221">
        <v>150916.89979694001</v>
      </c>
      <c r="DZ34" s="221">
        <v>148417.21811846</v>
      </c>
      <c r="EA34" s="221">
        <v>149214.28845432997</v>
      </c>
      <c r="EB34" s="221">
        <v>146800.35441797003</v>
      </c>
      <c r="EC34" s="221">
        <v>144838.88562419004</v>
      </c>
      <c r="ED34" s="221">
        <v>143911.48337668</v>
      </c>
      <c r="EE34" s="221">
        <v>149217.44992864004</v>
      </c>
      <c r="EF34" s="221">
        <v>149137.67906495003</v>
      </c>
      <c r="EG34" s="221">
        <v>149136.51236509002</v>
      </c>
      <c r="EH34" s="221">
        <v>148064.60937965999</v>
      </c>
      <c r="EI34" s="221">
        <v>149258.43127373999</v>
      </c>
      <c r="EJ34" s="221">
        <v>157295.33532695996</v>
      </c>
      <c r="EK34" s="221">
        <v>157474.51063241001</v>
      </c>
      <c r="EL34" s="221">
        <v>157364.42861220002</v>
      </c>
      <c r="EM34" s="221">
        <v>156363.73004580999</v>
      </c>
      <c r="EN34" s="221">
        <v>150472.69127060001</v>
      </c>
      <c r="EO34" s="221">
        <v>151430.82324346999</v>
      </c>
      <c r="EP34" s="221">
        <v>151709.10127332999</v>
      </c>
      <c r="EQ34" s="221">
        <v>157561.85267404001</v>
      </c>
      <c r="ER34" s="221">
        <v>159583.38554164002</v>
      </c>
      <c r="ES34" s="221">
        <v>161685.16611614998</v>
      </c>
      <c r="ET34" s="221">
        <v>160453.14858969001</v>
      </c>
      <c r="EU34" s="221">
        <v>173261.27350177002</v>
      </c>
      <c r="EV34" s="221">
        <v>174227.68414833001</v>
      </c>
      <c r="EW34" s="221">
        <v>183350.97453230998</v>
      </c>
      <c r="EX34" s="221">
        <v>178587.41474515002</v>
      </c>
      <c r="EY34" s="221">
        <v>182206.50368988997</v>
      </c>
      <c r="EZ34" s="221">
        <v>182661.18894021001</v>
      </c>
      <c r="FA34" s="221">
        <v>181771.45259976998</v>
      </c>
      <c r="FB34" s="221">
        <v>183095.37674557997</v>
      </c>
      <c r="FC34" s="221">
        <v>184839.71080869003</v>
      </c>
      <c r="FD34" s="221">
        <v>187341.61143189002</v>
      </c>
      <c r="FE34" s="221">
        <v>186718.37226866998</v>
      </c>
      <c r="FF34" s="221">
        <v>186183.39990439001</v>
      </c>
      <c r="FG34" s="221">
        <v>197065.29346435002</v>
      </c>
      <c r="FH34" s="221">
        <v>199083.09376798</v>
      </c>
      <c r="FI34" s="221">
        <v>200498.33340911998</v>
      </c>
      <c r="FJ34" s="221">
        <v>204705.88254183999</v>
      </c>
      <c r="FK34" s="221">
        <v>214605.33162209002</v>
      </c>
      <c r="FL34" s="221">
        <v>217869.65757472999</v>
      </c>
      <c r="FM34" s="221">
        <v>222615.63369793002</v>
      </c>
      <c r="FN34" s="221">
        <v>224100.24623448</v>
      </c>
      <c r="FO34" s="221">
        <v>226523.9521738</v>
      </c>
      <c r="FP34" s="221">
        <v>232760.50212091001</v>
      </c>
      <c r="FQ34" s="221">
        <v>236480.93382740999</v>
      </c>
      <c r="FR34" s="221">
        <v>242480.61248538</v>
      </c>
      <c r="FS34" s="221">
        <v>246102.11692920999</v>
      </c>
      <c r="FT34" s="221">
        <v>248233.26840278</v>
      </c>
      <c r="FU34" s="221">
        <v>248334.89479587998</v>
      </c>
      <c r="FV34" s="221">
        <v>249079.83402806998</v>
      </c>
      <c r="FW34" s="221">
        <v>254322.93821329001</v>
      </c>
      <c r="FX34" s="221">
        <v>256951.45305884999</v>
      </c>
      <c r="FY34" s="221">
        <v>255125.04464080001</v>
      </c>
      <c r="FZ34" s="221">
        <v>254554.95472153003</v>
      </c>
      <c r="GA34" s="221">
        <v>255095.89568989002</v>
      </c>
      <c r="GB34" s="221">
        <v>253308.85225946002</v>
      </c>
      <c r="GC34" s="221">
        <v>254325.92431798999</v>
      </c>
      <c r="GD34" s="221">
        <v>252508.69449592</v>
      </c>
      <c r="GE34" s="221">
        <v>250233.10417370001</v>
      </c>
      <c r="GF34" s="221">
        <v>237835.15822106999</v>
      </c>
      <c r="GG34" s="221">
        <v>213591.14014270998</v>
      </c>
      <c r="GH34" s="221">
        <v>213037.51706019999</v>
      </c>
      <c r="GI34" s="221">
        <v>225458.58235439</v>
      </c>
      <c r="GJ34" s="221">
        <v>231316.31452495995</v>
      </c>
      <c r="GK34" s="221">
        <v>235543.49031864002</v>
      </c>
      <c r="GL34" s="221">
        <v>242474.69202299</v>
      </c>
      <c r="GM34" s="221">
        <v>245556.10299844004</v>
      </c>
      <c r="GN34" s="221">
        <v>245454.57980209999</v>
      </c>
      <c r="GO34" s="221">
        <v>238478.27212270998</v>
      </c>
      <c r="GP34" s="221">
        <v>237223.85146091998</v>
      </c>
      <c r="GQ34" s="221">
        <v>234564.28944684996</v>
      </c>
      <c r="GR34" s="221">
        <v>233258.93386942995</v>
      </c>
      <c r="GS34" s="221">
        <v>232131.65889718002</v>
      </c>
      <c r="GT34" s="221">
        <v>231522.84936892998</v>
      </c>
      <c r="GU34" s="221">
        <v>231582.05818720997</v>
      </c>
      <c r="GV34" s="221">
        <v>229678.88616150999</v>
      </c>
      <c r="GW34" s="221">
        <v>228890.89558118</v>
      </c>
      <c r="GX34" s="221">
        <v>227695.37970059001</v>
      </c>
      <c r="GY34" s="221">
        <v>235207.75077091999</v>
      </c>
      <c r="GZ34" s="221">
        <v>233904.59363324006</v>
      </c>
      <c r="HA34" s="221">
        <v>232138.92097472999</v>
      </c>
      <c r="HB34" s="221">
        <v>232716.46913487997</v>
      </c>
      <c r="HC34" s="221">
        <v>237417.55318159002</v>
      </c>
      <c r="HD34" s="221">
        <v>239352.51915332</v>
      </c>
      <c r="HE34" s="221">
        <v>239241.41114213999</v>
      </c>
      <c r="HF34" s="221">
        <v>237006.88346549001</v>
      </c>
      <c r="HG34" s="221">
        <v>237113.51515406999</v>
      </c>
      <c r="HH34" s="221">
        <v>242083.12012086998</v>
      </c>
      <c r="HI34" s="221">
        <v>240283.94665547999</v>
      </c>
      <c r="HJ34" s="221">
        <v>248136.37139456999</v>
      </c>
      <c r="HK34" s="221">
        <v>254805.29027448999</v>
      </c>
      <c r="HL34" s="221">
        <v>252351.95611151002</v>
      </c>
      <c r="HM34" s="221">
        <v>251567.67114925</v>
      </c>
      <c r="HN34" s="221">
        <v>265334.19291420997</v>
      </c>
      <c r="HO34" s="221">
        <v>290694.72407858004</v>
      </c>
      <c r="HP34" s="221">
        <v>293242.62533710996</v>
      </c>
      <c r="HQ34" s="221">
        <v>295543.12428073992</v>
      </c>
      <c r="HR34" s="221">
        <v>295833.24942747998</v>
      </c>
      <c r="HS34" s="221">
        <v>298864.65487191995</v>
      </c>
      <c r="HT34" s="221">
        <v>309675.86266535998</v>
      </c>
      <c r="HU34" s="221">
        <v>295880.17427864001</v>
      </c>
      <c r="HV34" s="221">
        <v>294894.59487050999</v>
      </c>
      <c r="HW34" s="221">
        <v>323603.05434643</v>
      </c>
      <c r="HX34" s="221">
        <v>317017.48557346006</v>
      </c>
      <c r="HY34" s="221">
        <v>311708.00438644993</v>
      </c>
      <c r="HZ34" s="221">
        <v>308435.06600886001</v>
      </c>
      <c r="IA34" s="221">
        <v>307273.78241238999</v>
      </c>
      <c r="IB34" s="221">
        <v>307464.60999191005</v>
      </c>
      <c r="IC34" s="221">
        <v>303827.12557304004</v>
      </c>
      <c r="ID34" s="221">
        <v>304145.92295108002</v>
      </c>
      <c r="IE34" s="221">
        <v>315820.14234718005</v>
      </c>
      <c r="IF34" s="221">
        <v>320867.36695742002</v>
      </c>
      <c r="IG34" s="221">
        <v>323871.32987562992</v>
      </c>
      <c r="IH34" s="221">
        <v>326062.72335138009</v>
      </c>
      <c r="II34" s="221">
        <v>333715.82627858996</v>
      </c>
      <c r="IJ34" s="221">
        <v>333897.34191233997</v>
      </c>
      <c r="IK34" s="221">
        <v>338622.64442206995</v>
      </c>
      <c r="IL34" s="221">
        <v>335595.89476515003</v>
      </c>
      <c r="IM34" s="221">
        <v>332187.55191072001</v>
      </c>
      <c r="IN34" s="221">
        <v>329406.90434564993</v>
      </c>
      <c r="IO34" s="221">
        <v>332533.32522383</v>
      </c>
      <c r="IP34" s="221">
        <v>333727.34729054995</v>
      </c>
      <c r="IQ34" s="221">
        <v>340798.10954819998</v>
      </c>
      <c r="IR34" s="221">
        <v>343899.98719924001</v>
      </c>
      <c r="IS34" s="221">
        <v>342742.08554996003</v>
      </c>
      <c r="IT34" s="221">
        <v>347593.57391913008</v>
      </c>
      <c r="IU34" s="221">
        <v>340849.98537123995</v>
      </c>
      <c r="IV34" s="221">
        <v>336967.80176809005</v>
      </c>
      <c r="IW34" s="221">
        <v>336954.55565617001</v>
      </c>
      <c r="IX34" s="221">
        <v>366036.57387388998</v>
      </c>
      <c r="IY34" s="221">
        <v>362597.22975691</v>
      </c>
      <c r="IZ34" s="221">
        <v>356882.60498257005</v>
      </c>
      <c r="JA34" s="221">
        <v>349793.50780673994</v>
      </c>
      <c r="JB34" s="221">
        <v>353857.80510349997</v>
      </c>
      <c r="JC34" s="221">
        <v>362326.16657533997</v>
      </c>
      <c r="JD34" s="221">
        <v>359129.64688752999</v>
      </c>
      <c r="JE34" s="221">
        <v>359125.53528971999</v>
      </c>
      <c r="JF34" s="221">
        <v>358441.37704603007</v>
      </c>
      <c r="JG34" s="221">
        <v>363327.70291465003</v>
      </c>
      <c r="JH34" s="221">
        <v>360392.68209253997</v>
      </c>
      <c r="JI34" s="221">
        <v>362384.95703136997</v>
      </c>
      <c r="JJ34" s="221">
        <v>364607.64550089004</v>
      </c>
      <c r="JK34" s="221">
        <v>361250.98837545002</v>
      </c>
      <c r="JL34" s="221">
        <v>373308.22760107997</v>
      </c>
      <c r="JM34" s="221">
        <v>368801.08263302001</v>
      </c>
      <c r="JN34" s="221">
        <v>368529.57018371997</v>
      </c>
      <c r="JO34" s="221">
        <v>367255.34641448001</v>
      </c>
      <c r="JP34" s="221">
        <v>371881.80567163997</v>
      </c>
      <c r="JQ34" s="221">
        <v>363682.36289782001</v>
      </c>
      <c r="JR34" s="221">
        <v>372700.06946246006</v>
      </c>
      <c r="JS34" s="221">
        <v>378491.50544992997</v>
      </c>
      <c r="JT34" s="221">
        <v>371072.52114570991</v>
      </c>
      <c r="JU34" s="221">
        <v>370692.74132349994</v>
      </c>
      <c r="JV34" s="221">
        <v>373653.23764107999</v>
      </c>
      <c r="JW34" s="221">
        <v>393438.29430367996</v>
      </c>
      <c r="JX34" s="221">
        <v>404733.93542806996</v>
      </c>
      <c r="JY34" s="221">
        <v>409756.15535260999</v>
      </c>
      <c r="JZ34" s="221">
        <v>409923.71097107994</v>
      </c>
      <c r="KA34" s="221">
        <v>414065.66533831001</v>
      </c>
      <c r="KB34" s="221">
        <v>423189.49369515001</v>
      </c>
      <c r="KC34" s="221">
        <v>434352.01950336999</v>
      </c>
      <c r="KD34" s="249"/>
    </row>
    <row r="35" spans="1:290">
      <c r="A35" s="210" t="s">
        <v>37</v>
      </c>
      <c r="B35" s="197" t="s">
        <v>32</v>
      </c>
      <c r="C35" s="221">
        <v>820.68220709832576</v>
      </c>
      <c r="D35" s="221">
        <v>819.1037777583258</v>
      </c>
      <c r="E35" s="221">
        <v>827.50805591832591</v>
      </c>
      <c r="F35" s="221">
        <v>778.93040788810595</v>
      </c>
      <c r="G35" s="221">
        <v>787.43767531088815</v>
      </c>
      <c r="H35" s="221">
        <v>816.24319878855727</v>
      </c>
      <c r="I35" s="221">
        <v>764.90853084231992</v>
      </c>
      <c r="J35" s="221">
        <v>801.79938174467713</v>
      </c>
      <c r="K35" s="221">
        <v>993.46265775467714</v>
      </c>
      <c r="L35" s="221">
        <v>758.11668291467709</v>
      </c>
      <c r="M35" s="221">
        <v>755.79905931577684</v>
      </c>
      <c r="N35" s="221">
        <v>838.20554465577698</v>
      </c>
      <c r="O35" s="221">
        <v>771.91765028577697</v>
      </c>
      <c r="P35" s="221">
        <v>895.58076088394387</v>
      </c>
      <c r="Q35" s="221">
        <v>807.97898958578844</v>
      </c>
      <c r="R35" s="221">
        <v>738.21224270329037</v>
      </c>
      <c r="S35" s="221">
        <v>989.87447307269565</v>
      </c>
      <c r="T35" s="221">
        <v>1762.3284747838904</v>
      </c>
      <c r="U35" s="221">
        <v>1068.6799845049236</v>
      </c>
      <c r="V35" s="221">
        <v>5198.1895996395569</v>
      </c>
      <c r="W35" s="221">
        <v>3923.7683255595575</v>
      </c>
      <c r="X35" s="221">
        <v>2538.0876110482359</v>
      </c>
      <c r="Y35" s="221">
        <v>1001.6033350982359</v>
      </c>
      <c r="Z35" s="221">
        <v>921.02864971995359</v>
      </c>
      <c r="AA35" s="221">
        <v>980.28759091538245</v>
      </c>
      <c r="AB35" s="221">
        <v>9912.7281578625552</v>
      </c>
      <c r="AC35" s="221">
        <v>971.28685324408889</v>
      </c>
      <c r="AD35" s="221">
        <v>1087.6014008923507</v>
      </c>
      <c r="AE35" s="221">
        <v>1040.4864003423509</v>
      </c>
      <c r="AF35" s="221">
        <v>1141.584194416567</v>
      </c>
      <c r="AG35" s="221">
        <v>1380.6964693607367</v>
      </c>
      <c r="AH35" s="221">
        <v>1351.5728996348269</v>
      </c>
      <c r="AI35" s="221">
        <v>1284.4738604140666</v>
      </c>
      <c r="AJ35" s="221">
        <v>1387.5454039441754</v>
      </c>
      <c r="AK35" s="221">
        <v>1526.2594291154583</v>
      </c>
      <c r="AL35" s="221">
        <v>2687.0511960354579</v>
      </c>
      <c r="AM35" s="221">
        <v>1582.0870681500001</v>
      </c>
      <c r="AN35" s="221">
        <v>2122.6242064899998</v>
      </c>
      <c r="AO35" s="221">
        <v>1529.90887952</v>
      </c>
      <c r="AP35" s="221">
        <v>1581.2636425800001</v>
      </c>
      <c r="AQ35" s="221">
        <v>1677.8524592200001</v>
      </c>
      <c r="AR35" s="221">
        <v>1755.6024322499998</v>
      </c>
      <c r="AS35" s="221">
        <v>1836.2664466399997</v>
      </c>
      <c r="AT35" s="221">
        <v>1930.50759948</v>
      </c>
      <c r="AU35" s="221">
        <v>1851.8601595999999</v>
      </c>
      <c r="AV35" s="221">
        <v>2060.58296587</v>
      </c>
      <c r="AW35" s="221">
        <v>2081.0996319599999</v>
      </c>
      <c r="AX35" s="221">
        <v>2233.8227077000001</v>
      </c>
      <c r="AY35" s="221">
        <v>2837.3145341100003</v>
      </c>
      <c r="AZ35" s="221">
        <v>3930.1729813000002</v>
      </c>
      <c r="BA35" s="221">
        <v>3322.7979638899997</v>
      </c>
      <c r="BB35" s="221">
        <v>2866.9258492300005</v>
      </c>
      <c r="BC35" s="221">
        <v>2782.7852843300002</v>
      </c>
      <c r="BD35" s="221">
        <v>2812.4971382899994</v>
      </c>
      <c r="BE35" s="221">
        <v>2806.8146834299996</v>
      </c>
      <c r="BF35" s="221">
        <v>3076.1831002299996</v>
      </c>
      <c r="BG35" s="221">
        <v>3178.9201163100001</v>
      </c>
      <c r="BH35" s="221">
        <v>2880.9654704</v>
      </c>
      <c r="BI35" s="221">
        <v>2818.9434289000001</v>
      </c>
      <c r="BJ35" s="221">
        <v>2836.1403306900002</v>
      </c>
      <c r="BK35" s="221">
        <v>2844.20378884</v>
      </c>
      <c r="BL35" s="221">
        <v>2831.9278070599999</v>
      </c>
      <c r="BM35" s="221">
        <v>2926.5415751800001</v>
      </c>
      <c r="BN35" s="221">
        <v>2848.55537241</v>
      </c>
      <c r="BO35" s="221">
        <v>2873.7918655000003</v>
      </c>
      <c r="BP35" s="221">
        <v>3010.0835925699998</v>
      </c>
      <c r="BQ35" s="221">
        <v>8620.1680117700016</v>
      </c>
      <c r="BR35" s="221">
        <v>3033.7901589100002</v>
      </c>
      <c r="BS35" s="221">
        <v>3090.05140712</v>
      </c>
      <c r="BT35" s="221">
        <v>3064.8170268100002</v>
      </c>
      <c r="BU35" s="221">
        <v>3026.7417610100001</v>
      </c>
      <c r="BV35" s="221">
        <v>3051.9526788600001</v>
      </c>
      <c r="BW35" s="221">
        <v>3057.0592838699999</v>
      </c>
      <c r="BX35" s="221">
        <v>3060.2421237199997</v>
      </c>
      <c r="BY35" s="221">
        <v>3051.9114953399999</v>
      </c>
      <c r="BZ35" s="221">
        <v>3066.3156145100002</v>
      </c>
      <c r="CA35" s="221">
        <v>3056.69665089</v>
      </c>
      <c r="CB35" s="221">
        <v>3081.4798823000001</v>
      </c>
      <c r="CC35" s="221">
        <v>3109.0542811800001</v>
      </c>
      <c r="CD35" s="221">
        <v>3125.3273308099997</v>
      </c>
      <c r="CE35" s="221">
        <v>3172.78171914</v>
      </c>
      <c r="CF35" s="221">
        <v>3268.2764176400005</v>
      </c>
      <c r="CG35" s="221">
        <v>3359.6081065799999</v>
      </c>
      <c r="CH35" s="221">
        <v>3267.3425919199999</v>
      </c>
      <c r="CI35" s="221">
        <v>3210.5074053500002</v>
      </c>
      <c r="CJ35" s="221">
        <v>3268.5296474000002</v>
      </c>
      <c r="CK35" s="221">
        <v>3249.4463640200001</v>
      </c>
      <c r="CL35" s="221">
        <v>3203.7297519799995</v>
      </c>
      <c r="CM35" s="221">
        <v>3193.8022579400003</v>
      </c>
      <c r="CN35" s="221">
        <v>3277.5092573761003</v>
      </c>
      <c r="CO35" s="221">
        <v>3350.4253319193995</v>
      </c>
      <c r="CP35" s="221">
        <v>3459.2238061848998</v>
      </c>
      <c r="CQ35" s="221">
        <v>8896.4540648106995</v>
      </c>
      <c r="CR35" s="221">
        <v>9278.3132168550001</v>
      </c>
      <c r="CS35" s="221">
        <v>9204.3241479836997</v>
      </c>
      <c r="CT35" s="221">
        <v>9234.6367969105013</v>
      </c>
      <c r="CU35" s="221">
        <v>9517.5547124700006</v>
      </c>
      <c r="CV35" s="221">
        <v>9650.8445049000002</v>
      </c>
      <c r="CW35" s="221">
        <v>9733.5983479200004</v>
      </c>
      <c r="CX35" s="221">
        <v>9670.8285419399999</v>
      </c>
      <c r="CY35" s="221">
        <v>9740.6581036099997</v>
      </c>
      <c r="CZ35" s="221">
        <v>9973.4286041600008</v>
      </c>
      <c r="DA35" s="221">
        <v>10075.11021588</v>
      </c>
      <c r="DB35" s="221">
        <v>9970.6938699399998</v>
      </c>
      <c r="DC35" s="221">
        <v>10027.31951005</v>
      </c>
      <c r="DD35" s="221">
        <v>9818.2227836500006</v>
      </c>
      <c r="DE35" s="221">
        <v>9738.3596152600003</v>
      </c>
      <c r="DF35" s="221">
        <v>10039.422168559999</v>
      </c>
      <c r="DG35" s="221">
        <v>9982.3593449299988</v>
      </c>
      <c r="DH35" s="221">
        <v>9910.1608513400006</v>
      </c>
      <c r="DI35" s="221">
        <v>9917.72315953</v>
      </c>
      <c r="DJ35" s="221">
        <v>9693.9131413699997</v>
      </c>
      <c r="DK35" s="221">
        <v>9646.4628678000008</v>
      </c>
      <c r="DL35" s="221">
        <v>9770.4272576700005</v>
      </c>
      <c r="DM35" s="221">
        <v>9714.9472928100004</v>
      </c>
      <c r="DN35" s="221">
        <v>9756.2614242999989</v>
      </c>
      <c r="DO35" s="221">
        <v>9794.1107576399991</v>
      </c>
      <c r="DP35" s="221">
        <v>10013.87582736</v>
      </c>
      <c r="DQ35" s="221">
        <v>9923.4548293400003</v>
      </c>
      <c r="DR35" s="221">
        <v>9962.4890209299992</v>
      </c>
      <c r="DS35" s="221">
        <v>10648.3565507</v>
      </c>
      <c r="DT35" s="221">
        <v>10562.78949465</v>
      </c>
      <c r="DU35" s="221">
        <v>10432.934279110001</v>
      </c>
      <c r="DV35" s="221">
        <v>10454.106304950001</v>
      </c>
      <c r="DW35" s="221">
        <v>10462.679142919998</v>
      </c>
      <c r="DX35" s="221">
        <v>10619.562209610001</v>
      </c>
      <c r="DY35" s="221">
        <v>11017.140221410002</v>
      </c>
      <c r="DZ35" s="221">
        <v>11582.362942240001</v>
      </c>
      <c r="EA35" s="221">
        <v>10992.799627249999</v>
      </c>
      <c r="EB35" s="221">
        <v>11037.310161879999</v>
      </c>
      <c r="EC35" s="221">
        <v>10684.611289730001</v>
      </c>
      <c r="ED35" s="221">
        <v>10647.117616119998</v>
      </c>
      <c r="EE35" s="221">
        <v>10470.768221539998</v>
      </c>
      <c r="EF35" s="221">
        <v>10847.29503687</v>
      </c>
      <c r="EG35" s="221">
        <v>10425.94489581</v>
      </c>
      <c r="EH35" s="221">
        <v>10848.803128179999</v>
      </c>
      <c r="EI35" s="221">
        <v>10405.711816999999</v>
      </c>
      <c r="EJ35" s="221">
        <v>10501.624683030001</v>
      </c>
      <c r="EK35" s="221">
        <v>12645.297135280001</v>
      </c>
      <c r="EL35" s="221">
        <v>13022.702664100001</v>
      </c>
      <c r="EM35" s="221">
        <v>12549.41844967</v>
      </c>
      <c r="EN35" s="221">
        <v>11128.98170181</v>
      </c>
      <c r="EO35" s="221">
        <v>12595.427636299999</v>
      </c>
      <c r="EP35" s="221">
        <v>12232.053299720003</v>
      </c>
      <c r="EQ35" s="221">
        <v>13754.190846340001</v>
      </c>
      <c r="ER35" s="221">
        <v>15623.88853948</v>
      </c>
      <c r="ES35" s="221">
        <v>16930.927979550001</v>
      </c>
      <c r="ET35" s="221">
        <v>17008.924804680002</v>
      </c>
      <c r="EU35" s="221">
        <v>16976.231726310001</v>
      </c>
      <c r="EV35" s="221">
        <v>16811.226255549998</v>
      </c>
      <c r="EW35" s="221">
        <v>12442.01552637</v>
      </c>
      <c r="EX35" s="221">
        <v>13636.53425615</v>
      </c>
      <c r="EY35" s="221">
        <v>13437.14124185</v>
      </c>
      <c r="EZ35" s="221">
        <v>12938.284423009998</v>
      </c>
      <c r="FA35" s="221">
        <v>12901.867128509999</v>
      </c>
      <c r="FB35" s="221">
        <v>12795.056804830001</v>
      </c>
      <c r="FC35" s="221">
        <v>11093.696777200001</v>
      </c>
      <c r="FD35" s="221">
        <v>11815.521235959999</v>
      </c>
      <c r="FE35" s="221">
        <v>11544.486986530001</v>
      </c>
      <c r="FF35" s="221">
        <v>11402.31023639</v>
      </c>
      <c r="FG35" s="221">
        <v>13108.734536560001</v>
      </c>
      <c r="FH35" s="221">
        <v>12757.862623249999</v>
      </c>
      <c r="FI35" s="221">
        <v>12582.338438750001</v>
      </c>
      <c r="FJ35" s="221">
        <v>13045.653724519998</v>
      </c>
      <c r="FK35" s="221">
        <v>12266.013776070002</v>
      </c>
      <c r="FL35" s="221">
        <v>12139.126341409999</v>
      </c>
      <c r="FM35" s="221">
        <v>12215.40112307</v>
      </c>
      <c r="FN35" s="221">
        <v>11900.88841164</v>
      </c>
      <c r="FO35" s="221">
        <v>11066.258454250001</v>
      </c>
      <c r="FP35" s="221">
        <v>11475.485905649999</v>
      </c>
      <c r="FQ35" s="221">
        <v>11075.73079901</v>
      </c>
      <c r="FR35" s="221">
        <v>14014.374376600001</v>
      </c>
      <c r="FS35" s="221">
        <v>13915.192708889997</v>
      </c>
      <c r="FT35" s="221">
        <v>13646.616507320001</v>
      </c>
      <c r="FU35" s="221">
        <v>13413.57256918</v>
      </c>
      <c r="FV35" s="221">
        <v>14279.526406839999</v>
      </c>
      <c r="FW35" s="221">
        <v>13746.525943879999</v>
      </c>
      <c r="FX35" s="221">
        <v>13457.431020389999</v>
      </c>
      <c r="FY35" s="221">
        <v>13299.176967609999</v>
      </c>
      <c r="FZ35" s="221">
        <v>13544.679912719999</v>
      </c>
      <c r="GA35" s="221">
        <v>11895.77670396</v>
      </c>
      <c r="GB35" s="221">
        <v>12216.79719055</v>
      </c>
      <c r="GC35" s="221">
        <v>11839.999921859999</v>
      </c>
      <c r="GD35" s="221">
        <v>14444.029812429999</v>
      </c>
      <c r="GE35" s="221">
        <v>14421.751163559999</v>
      </c>
      <c r="GF35" s="221">
        <v>14024.428604100001</v>
      </c>
      <c r="GG35" s="221">
        <v>14035.425873239999</v>
      </c>
      <c r="GH35" s="221">
        <v>14766.503258570001</v>
      </c>
      <c r="GI35" s="221">
        <v>14127.20917509</v>
      </c>
      <c r="GJ35" s="221">
        <v>14051.19389237</v>
      </c>
      <c r="GK35" s="221">
        <v>13905.837306769999</v>
      </c>
      <c r="GL35" s="221">
        <v>10411.293090949999</v>
      </c>
      <c r="GM35" s="221">
        <v>10914.1179355</v>
      </c>
      <c r="GN35" s="221">
        <v>11262.17812984</v>
      </c>
      <c r="GO35" s="221">
        <v>10800.799224099999</v>
      </c>
      <c r="GP35" s="221">
        <v>11601.352978130002</v>
      </c>
      <c r="GQ35" s="221">
        <v>10804.276948250001</v>
      </c>
      <c r="GR35" s="221">
        <v>10736.147444480001</v>
      </c>
      <c r="GS35" s="221">
        <v>10781.426377650001</v>
      </c>
      <c r="GT35" s="221">
        <v>11756.26428521</v>
      </c>
      <c r="GU35" s="221">
        <v>11608.832712519999</v>
      </c>
      <c r="GV35" s="221">
        <v>11175.557032709999</v>
      </c>
      <c r="GW35" s="221">
        <v>10705.425732700001</v>
      </c>
      <c r="GX35" s="221">
        <v>10448.588094839999</v>
      </c>
      <c r="GY35" s="221">
        <v>10597.91500945</v>
      </c>
      <c r="GZ35" s="221">
        <v>11143.730718090001</v>
      </c>
      <c r="HA35" s="221">
        <v>10508.602331460001</v>
      </c>
      <c r="HB35" s="221">
        <v>10861.420704569999</v>
      </c>
      <c r="HC35" s="221">
        <v>11271.798120670001</v>
      </c>
      <c r="HD35" s="221">
        <v>10455.457796809998</v>
      </c>
      <c r="HE35" s="221">
        <v>10429.896860699999</v>
      </c>
      <c r="HF35" s="221">
        <v>11154.971725070001</v>
      </c>
      <c r="HG35" s="221">
        <v>10928.106876419999</v>
      </c>
      <c r="HH35" s="221">
        <v>10291.856238570001</v>
      </c>
      <c r="HI35" s="221">
        <v>10339.44373132</v>
      </c>
      <c r="HJ35" s="221">
        <v>10859.187290010001</v>
      </c>
      <c r="HK35" s="221">
        <v>11014.61625309</v>
      </c>
      <c r="HL35" s="221">
        <v>11039.41774816</v>
      </c>
      <c r="HM35" s="221">
        <v>10763.75657379</v>
      </c>
      <c r="HN35" s="221">
        <v>11073.41544286</v>
      </c>
      <c r="HO35" s="221">
        <v>39795.982286310005</v>
      </c>
      <c r="HP35" s="221">
        <v>39455.030671699998</v>
      </c>
      <c r="HQ35" s="221">
        <v>39727.390271130003</v>
      </c>
      <c r="HR35" s="221">
        <v>39823.092827169996</v>
      </c>
      <c r="HS35" s="221">
        <v>39834.028004349995</v>
      </c>
      <c r="HT35" s="221">
        <v>39518.057305180002</v>
      </c>
      <c r="HU35" s="221">
        <v>39421.56442356998</v>
      </c>
      <c r="HV35" s="221">
        <v>39315.916037269999</v>
      </c>
      <c r="HW35" s="221">
        <v>39253.560384190001</v>
      </c>
      <c r="HX35" s="221">
        <v>30460.526119950002</v>
      </c>
      <c r="HY35" s="221">
        <v>30472.460546679999</v>
      </c>
      <c r="HZ35" s="221">
        <v>30352.260937160005</v>
      </c>
      <c r="IA35" s="221">
        <v>30396.188761359997</v>
      </c>
      <c r="IB35" s="221">
        <v>30358.885259479997</v>
      </c>
      <c r="IC35" s="221">
        <v>30267.85421886</v>
      </c>
      <c r="ID35" s="221">
        <v>30300.024036340001</v>
      </c>
      <c r="IE35" s="221">
        <v>41296.56372364</v>
      </c>
      <c r="IF35" s="221">
        <v>40221.921781409997</v>
      </c>
      <c r="IG35" s="221">
        <v>40688.430253929997</v>
      </c>
      <c r="IH35" s="221">
        <v>40386.876000470002</v>
      </c>
      <c r="II35" s="221">
        <v>40513.148186639999</v>
      </c>
      <c r="IJ35" s="221">
        <v>40586.143561739998</v>
      </c>
      <c r="IK35" s="221">
        <v>40985.295531590004</v>
      </c>
      <c r="IL35" s="221">
        <v>40939.52443012</v>
      </c>
      <c r="IM35" s="221">
        <v>41129.60896415</v>
      </c>
      <c r="IN35" s="221">
        <v>40950.29047693</v>
      </c>
      <c r="IO35" s="221">
        <v>42151.122865999998</v>
      </c>
      <c r="IP35" s="221">
        <v>42429.009500090004</v>
      </c>
      <c r="IQ35" s="221">
        <v>42621.42336008</v>
      </c>
      <c r="IR35" s="221">
        <v>43029.319416010003</v>
      </c>
      <c r="IS35" s="221">
        <v>42980.520810910006</v>
      </c>
      <c r="IT35" s="221">
        <v>44070.601884110001</v>
      </c>
      <c r="IU35" s="221">
        <v>42904.033624210002</v>
      </c>
      <c r="IV35" s="221">
        <v>42506.063974670004</v>
      </c>
      <c r="IW35" s="221">
        <v>42693.031195880001</v>
      </c>
      <c r="IX35" s="221">
        <v>42618.166714270003</v>
      </c>
      <c r="IY35" s="221">
        <v>42244.098370440006</v>
      </c>
      <c r="IZ35" s="221">
        <v>42248.633167480002</v>
      </c>
      <c r="JA35" s="221">
        <v>42732.633142399995</v>
      </c>
      <c r="JB35" s="221">
        <v>46627.125221819995</v>
      </c>
      <c r="JC35" s="221">
        <v>42463.095251499995</v>
      </c>
      <c r="JD35" s="221">
        <v>42545.807797200003</v>
      </c>
      <c r="JE35" s="221">
        <v>42324.606304379995</v>
      </c>
      <c r="JF35" s="221">
        <v>42018.435887259999</v>
      </c>
      <c r="JG35" s="221">
        <v>41451.911456739996</v>
      </c>
      <c r="JH35" s="221">
        <v>39612.742533629993</v>
      </c>
      <c r="JI35" s="221">
        <v>40019.637655229992</v>
      </c>
      <c r="JJ35" s="221">
        <v>39873.243892290004</v>
      </c>
      <c r="JK35" s="221">
        <v>37319.407268290001</v>
      </c>
      <c r="JL35" s="221">
        <v>36401.330212059998</v>
      </c>
      <c r="JM35" s="221">
        <v>35791.598454649997</v>
      </c>
      <c r="JN35" s="221">
        <v>33596.419094960002</v>
      </c>
      <c r="JO35" s="221">
        <v>31926.852319000001</v>
      </c>
      <c r="JP35" s="221">
        <v>32425.48049867</v>
      </c>
      <c r="JQ35" s="221">
        <v>28445.353585280001</v>
      </c>
      <c r="JR35" s="221">
        <v>29031.084459199999</v>
      </c>
      <c r="JS35" s="221">
        <v>28518.727177140001</v>
      </c>
      <c r="JT35" s="221">
        <v>24834.877555390001</v>
      </c>
      <c r="JU35" s="221">
        <v>24730.117649319996</v>
      </c>
      <c r="JV35" s="221">
        <v>24570.189023109997</v>
      </c>
      <c r="JW35" s="221">
        <v>24073.82307653</v>
      </c>
      <c r="JX35" s="221">
        <v>20343.02633162</v>
      </c>
      <c r="JY35" s="221">
        <v>26157.911622720003</v>
      </c>
      <c r="JZ35" s="221">
        <v>19907.41781445</v>
      </c>
      <c r="KA35" s="221">
        <v>19951.504672180003</v>
      </c>
      <c r="KB35" s="221">
        <v>20291.648814449996</v>
      </c>
      <c r="KC35" s="221">
        <v>20263.154888289999</v>
      </c>
      <c r="KD35" s="249"/>
    </row>
    <row r="36" spans="1:290">
      <c r="A36" s="210" t="s">
        <v>48</v>
      </c>
      <c r="B36" s="197" t="s">
        <v>32</v>
      </c>
      <c r="C36" s="221">
        <v>475.57589735137958</v>
      </c>
      <c r="D36" s="221">
        <v>469.11648131137952</v>
      </c>
      <c r="E36" s="221">
        <v>468.53953531137955</v>
      </c>
      <c r="F36" s="221">
        <v>469.96728928137958</v>
      </c>
      <c r="G36" s="221">
        <v>468.64984631137952</v>
      </c>
      <c r="H36" s="221">
        <v>494.33455903137951</v>
      </c>
      <c r="I36" s="221">
        <v>468.90524797137954</v>
      </c>
      <c r="J36" s="221">
        <v>471.20879737137955</v>
      </c>
      <c r="K36" s="221">
        <v>468.59383851137954</v>
      </c>
      <c r="L36" s="221">
        <v>468.50404965137955</v>
      </c>
      <c r="M36" s="221">
        <v>470.67234781181395</v>
      </c>
      <c r="N36" s="221">
        <v>469.31294697181391</v>
      </c>
      <c r="O36" s="221">
        <v>442.04691054683417</v>
      </c>
      <c r="P36" s="221">
        <v>463.4365073968342</v>
      </c>
      <c r="Q36" s="221">
        <v>1748.0714104068343</v>
      </c>
      <c r="R36" s="221">
        <v>752.10218135683408</v>
      </c>
      <c r="S36" s="221">
        <v>3471.285456656834</v>
      </c>
      <c r="T36" s="221">
        <v>2452.8534705468342</v>
      </c>
      <c r="U36" s="221">
        <v>900.79271894056387</v>
      </c>
      <c r="V36" s="221">
        <v>737.13184671056399</v>
      </c>
      <c r="W36" s="221">
        <v>776.61318618056407</v>
      </c>
      <c r="X36" s="221">
        <v>687.33260957056393</v>
      </c>
      <c r="Y36" s="221">
        <v>625.08836373056397</v>
      </c>
      <c r="Z36" s="221">
        <v>531.12618814056395</v>
      </c>
      <c r="AA36" s="221">
        <v>760.99659098056395</v>
      </c>
      <c r="AB36" s="221">
        <v>748.011316620564</v>
      </c>
      <c r="AC36" s="221">
        <v>561.72631343056401</v>
      </c>
      <c r="AD36" s="221">
        <v>953.757983900564</v>
      </c>
      <c r="AE36" s="221">
        <v>905.04571906000001</v>
      </c>
      <c r="AF36" s="221">
        <v>641.19919687000004</v>
      </c>
      <c r="AG36" s="221">
        <v>848.27951858000006</v>
      </c>
      <c r="AH36" s="221">
        <v>668.42739577999998</v>
      </c>
      <c r="AI36" s="221">
        <v>611.79917522000005</v>
      </c>
      <c r="AJ36" s="221">
        <v>1122.2751963400001</v>
      </c>
      <c r="AK36" s="221">
        <v>586.67515641</v>
      </c>
      <c r="AL36" s="221">
        <v>656.60315821000006</v>
      </c>
      <c r="AM36" s="221">
        <v>992.28672423000012</v>
      </c>
      <c r="AN36" s="221">
        <v>698.17674837000004</v>
      </c>
      <c r="AO36" s="221">
        <v>597.5715146</v>
      </c>
      <c r="AP36" s="221">
        <v>1002.73522064</v>
      </c>
      <c r="AQ36" s="221">
        <v>961.5323300099999</v>
      </c>
      <c r="AR36" s="221">
        <v>1117.6897959900002</v>
      </c>
      <c r="AS36" s="221">
        <v>4519.4883910399994</v>
      </c>
      <c r="AT36" s="221">
        <v>5338.2415587699998</v>
      </c>
      <c r="AU36" s="221">
        <v>1786.2047388400001</v>
      </c>
      <c r="AV36" s="221">
        <v>1191.3705101999999</v>
      </c>
      <c r="AW36" s="221">
        <v>661.17470651000008</v>
      </c>
      <c r="AX36" s="221">
        <v>827.70294101000002</v>
      </c>
      <c r="AY36" s="221">
        <v>1007.9225341399999</v>
      </c>
      <c r="AZ36" s="221">
        <v>915.80041146000008</v>
      </c>
      <c r="BA36" s="221">
        <v>906.50600534000012</v>
      </c>
      <c r="BB36" s="221">
        <v>736.17280342999993</v>
      </c>
      <c r="BC36" s="221">
        <v>258.26058984000002</v>
      </c>
      <c r="BD36" s="221">
        <v>415.75005741000001</v>
      </c>
      <c r="BE36" s="221">
        <v>1068.55055412</v>
      </c>
      <c r="BF36" s="221">
        <v>1329.6221729199999</v>
      </c>
      <c r="BG36" s="221">
        <v>684.90038885000001</v>
      </c>
      <c r="BH36" s="221">
        <v>492.33319567999996</v>
      </c>
      <c r="BI36" s="221">
        <v>322.50971536999998</v>
      </c>
      <c r="BJ36" s="221">
        <v>420.90280973000006</v>
      </c>
      <c r="BK36" s="221">
        <v>728.57780042000013</v>
      </c>
      <c r="BL36" s="221">
        <v>276.36729831000002</v>
      </c>
      <c r="BM36" s="221">
        <v>308.94736738</v>
      </c>
      <c r="BN36" s="221">
        <v>272.73461062000001</v>
      </c>
      <c r="BO36" s="221">
        <v>2394.6014942400002</v>
      </c>
      <c r="BP36" s="221">
        <v>623.65273377999995</v>
      </c>
      <c r="BQ36" s="221">
        <v>551.81360476999998</v>
      </c>
      <c r="BR36" s="221">
        <v>5674.0834643999997</v>
      </c>
      <c r="BS36" s="221">
        <v>3294.3626569399999</v>
      </c>
      <c r="BT36" s="221">
        <v>9537.0918643599998</v>
      </c>
      <c r="BU36" s="221">
        <v>12754.293715920001</v>
      </c>
      <c r="BV36" s="221">
        <v>10463.6403613</v>
      </c>
      <c r="BW36" s="221">
        <v>5511.4854582199996</v>
      </c>
      <c r="BX36" s="221">
        <v>10845.93641652</v>
      </c>
      <c r="BY36" s="221">
        <v>13696.829255089999</v>
      </c>
      <c r="BZ36" s="221">
        <v>13776.47298662</v>
      </c>
      <c r="CA36" s="221">
        <v>17615.531213320002</v>
      </c>
      <c r="CB36" s="221">
        <v>5435.8500877300003</v>
      </c>
      <c r="CC36" s="221">
        <v>1958.86740979</v>
      </c>
      <c r="CD36" s="221">
        <v>10587.876323070001</v>
      </c>
      <c r="CE36" s="221">
        <v>10874.194583160001</v>
      </c>
      <c r="CF36" s="221">
        <v>11415.673552419999</v>
      </c>
      <c r="CG36" s="221">
        <v>13252.84415114</v>
      </c>
      <c r="CH36" s="221">
        <v>21109.468907310002</v>
      </c>
      <c r="CI36" s="221">
        <v>16710.510798529998</v>
      </c>
      <c r="CJ36" s="221">
        <v>10923.21501328</v>
      </c>
      <c r="CK36" s="221">
        <v>15473.012843789998</v>
      </c>
      <c r="CL36" s="221">
        <v>14119.821366960001</v>
      </c>
      <c r="CM36" s="221">
        <v>14981.47954514</v>
      </c>
      <c r="CN36" s="221">
        <v>21181.194470389997</v>
      </c>
      <c r="CO36" s="221">
        <v>22488.384041730002</v>
      </c>
      <c r="CP36" s="221">
        <v>21688.516360429996</v>
      </c>
      <c r="CQ36" s="221">
        <v>20561.639009139999</v>
      </c>
      <c r="CR36" s="221">
        <v>23355.359110359997</v>
      </c>
      <c r="CS36" s="221">
        <v>10408.955986789997</v>
      </c>
      <c r="CT36" s="221">
        <v>21375.299440130002</v>
      </c>
      <c r="CU36" s="221">
        <v>18261.137929929999</v>
      </c>
      <c r="CV36" s="221">
        <v>21765.647853709997</v>
      </c>
      <c r="CW36" s="221">
        <v>21440.170490469998</v>
      </c>
      <c r="CX36" s="221">
        <v>20684.129324649999</v>
      </c>
      <c r="CY36" s="221">
        <v>10955.92821905</v>
      </c>
      <c r="CZ36" s="221">
        <v>22572.379912399996</v>
      </c>
      <c r="DA36" s="221">
        <v>23689.704765930001</v>
      </c>
      <c r="DB36" s="221">
        <v>25603.77889012</v>
      </c>
      <c r="DC36" s="221">
        <v>21594.057351389998</v>
      </c>
      <c r="DD36" s="221">
        <v>16422.96239896</v>
      </c>
      <c r="DE36" s="221">
        <v>10043.97126407</v>
      </c>
      <c r="DF36" s="221">
        <v>13151.505481630002</v>
      </c>
      <c r="DG36" s="221">
        <v>7804.3874385600002</v>
      </c>
      <c r="DH36" s="221">
        <v>8483.0870902000006</v>
      </c>
      <c r="DI36" s="221">
        <v>13335.5106755</v>
      </c>
      <c r="DJ36" s="221">
        <v>16763.609089319998</v>
      </c>
      <c r="DK36" s="221">
        <v>15281.18584991</v>
      </c>
      <c r="DL36" s="221">
        <v>19594.658772979998</v>
      </c>
      <c r="DM36" s="221">
        <v>24646.674122869998</v>
      </c>
      <c r="DN36" s="221">
        <v>28821.715119440003</v>
      </c>
      <c r="DO36" s="221">
        <v>26535.392943520004</v>
      </c>
      <c r="DP36" s="221">
        <v>29284.444985779999</v>
      </c>
      <c r="DQ36" s="221">
        <v>36631.9619456</v>
      </c>
      <c r="DR36" s="221">
        <v>36454.247964130001</v>
      </c>
      <c r="DS36" s="221">
        <v>40308.630055070003</v>
      </c>
      <c r="DT36" s="221">
        <v>45679.504217460002</v>
      </c>
      <c r="DU36" s="221">
        <v>46602.799108569998</v>
      </c>
      <c r="DV36" s="221">
        <v>54186.377241970004</v>
      </c>
      <c r="DW36" s="221">
        <v>57648.51155376</v>
      </c>
      <c r="DX36" s="221">
        <v>64648.871787800002</v>
      </c>
      <c r="DY36" s="221">
        <v>71447.724117530001</v>
      </c>
      <c r="DZ36" s="221">
        <v>73814.716076030003</v>
      </c>
      <c r="EA36" s="221">
        <v>79671.234992170008</v>
      </c>
      <c r="EB36" s="221">
        <v>72175.577647100014</v>
      </c>
      <c r="EC36" s="221">
        <v>76819.014871499996</v>
      </c>
      <c r="ED36" s="221">
        <v>76535.796351749988</v>
      </c>
      <c r="EE36" s="221">
        <v>70365.772070839987</v>
      </c>
      <c r="EF36" s="221">
        <v>70967.37324999999</v>
      </c>
      <c r="EG36" s="221">
        <v>67928.125391049995</v>
      </c>
      <c r="EH36" s="221">
        <v>70870.085032439994</v>
      </c>
      <c r="EI36" s="221">
        <v>68617.762232139998</v>
      </c>
      <c r="EJ36" s="221">
        <v>60573.428853220001</v>
      </c>
      <c r="EK36" s="221">
        <v>63559.553625039996</v>
      </c>
      <c r="EL36" s="221">
        <v>66126.470444439998</v>
      </c>
      <c r="EM36" s="221">
        <v>75088.175789290006</v>
      </c>
      <c r="EN36" s="221">
        <v>77072.801985760001</v>
      </c>
      <c r="EO36" s="221">
        <v>77104.45319719</v>
      </c>
      <c r="EP36" s="221">
        <v>78089.510498219999</v>
      </c>
      <c r="EQ36" s="221">
        <v>72076.980481630002</v>
      </c>
      <c r="ER36" s="221">
        <v>71088.04384608999</v>
      </c>
      <c r="ES36" s="221">
        <v>71054.268376029999</v>
      </c>
      <c r="ET36" s="221">
        <v>64114.458017650002</v>
      </c>
      <c r="EU36" s="221">
        <v>67221.225568590002</v>
      </c>
      <c r="EV36" s="221">
        <v>52180.186830489998</v>
      </c>
      <c r="EW36" s="221">
        <v>43721.148060159998</v>
      </c>
      <c r="EX36" s="221">
        <v>53060.207861740004</v>
      </c>
      <c r="EY36" s="221">
        <v>49080.948899089999</v>
      </c>
      <c r="EZ36" s="221">
        <v>51128.7270718</v>
      </c>
      <c r="FA36" s="221">
        <v>49437.492570070011</v>
      </c>
      <c r="FB36" s="221">
        <v>47183.86137721</v>
      </c>
      <c r="FC36" s="221">
        <v>43326.693260510001</v>
      </c>
      <c r="FD36" s="221">
        <v>42177.373668029999</v>
      </c>
      <c r="FE36" s="221">
        <v>43210.413827719996</v>
      </c>
      <c r="FF36" s="221">
        <v>45251.136661049997</v>
      </c>
      <c r="FG36" s="221">
        <v>36181.170920839999</v>
      </c>
      <c r="FH36" s="221">
        <v>36221.526074329995</v>
      </c>
      <c r="FI36" s="221">
        <v>38257.035178409998</v>
      </c>
      <c r="FJ36" s="221">
        <v>37952.295969860003</v>
      </c>
      <c r="FK36" s="221">
        <v>34248.151991250008</v>
      </c>
      <c r="FL36" s="221">
        <v>34770.445506550001</v>
      </c>
      <c r="FM36" s="221">
        <v>23680.287852459998</v>
      </c>
      <c r="FN36" s="221">
        <v>20706.374061160004</v>
      </c>
      <c r="FO36" s="221">
        <v>23249.772987060001</v>
      </c>
      <c r="FP36" s="221">
        <v>15120.364966349998</v>
      </c>
      <c r="FQ36" s="221">
        <v>12843.189658219999</v>
      </c>
      <c r="FR36" s="221">
        <v>9982.962496260001</v>
      </c>
      <c r="FS36" s="221">
        <v>6657.5235851099997</v>
      </c>
      <c r="FT36" s="221">
        <v>6664.8483473199994</v>
      </c>
      <c r="FU36" s="221">
        <v>18677.373127579998</v>
      </c>
      <c r="FV36" s="221">
        <v>22684.302418809995</v>
      </c>
      <c r="FW36" s="221">
        <v>22696.875923209995</v>
      </c>
      <c r="FX36" s="221">
        <v>23664.303452850003</v>
      </c>
      <c r="FY36" s="221">
        <v>18823.235932620002</v>
      </c>
      <c r="FZ36" s="221">
        <v>17858.861707709999</v>
      </c>
      <c r="GA36" s="221">
        <v>21251.614086490001</v>
      </c>
      <c r="GB36" s="221">
        <v>17407.352971910001</v>
      </c>
      <c r="GC36" s="221">
        <v>16733.956929920001</v>
      </c>
      <c r="GD36" s="221">
        <v>20815.422066170002</v>
      </c>
      <c r="GE36" s="221">
        <v>22165.268011099997</v>
      </c>
      <c r="GF36" s="221">
        <v>36365.707963360008</v>
      </c>
      <c r="GG36" s="221">
        <v>68548.284052999996</v>
      </c>
      <c r="GH36" s="221">
        <v>69020.817436509999</v>
      </c>
      <c r="GI36" s="221">
        <v>74713.292246290002</v>
      </c>
      <c r="GJ36" s="221">
        <v>61527.084282440002</v>
      </c>
      <c r="GK36" s="221">
        <v>53199.553904670007</v>
      </c>
      <c r="GL36" s="221">
        <v>43190.207497519994</v>
      </c>
      <c r="GM36" s="221">
        <v>42203.749056979999</v>
      </c>
      <c r="GN36" s="221">
        <v>43463.581631799992</v>
      </c>
      <c r="GO36" s="221">
        <v>51472.625748919992</v>
      </c>
      <c r="GP36" s="221">
        <v>56968.84303607</v>
      </c>
      <c r="GQ36" s="221">
        <v>57071.296753210001</v>
      </c>
      <c r="GR36" s="221">
        <v>59063.657510280005</v>
      </c>
      <c r="GS36" s="221">
        <v>62630.439642769998</v>
      </c>
      <c r="GT36" s="221">
        <v>66858.251257320007</v>
      </c>
      <c r="GU36" s="221">
        <v>81848.817755390002</v>
      </c>
      <c r="GV36" s="221">
        <v>73862.261219679989</v>
      </c>
      <c r="GW36" s="221">
        <v>72377.193569230018</v>
      </c>
      <c r="GX36" s="221">
        <v>72351.35866672</v>
      </c>
      <c r="GY36" s="221">
        <v>69358.551662539991</v>
      </c>
      <c r="GZ36" s="221">
        <v>73537.913750089996</v>
      </c>
      <c r="HA36" s="221">
        <v>75542.608904029999</v>
      </c>
      <c r="HB36" s="221">
        <v>77563.826518760005</v>
      </c>
      <c r="HC36" s="221">
        <v>77776.37630311001</v>
      </c>
      <c r="HD36" s="221">
        <v>76762.391240580007</v>
      </c>
      <c r="HE36" s="221">
        <v>80777.007708699995</v>
      </c>
      <c r="HF36" s="221">
        <v>83914.533287110011</v>
      </c>
      <c r="HG36" s="221">
        <v>97305.637716750003</v>
      </c>
      <c r="HH36" s="221">
        <v>76260.536883589986</v>
      </c>
      <c r="HI36" s="221">
        <v>74665.045035889998</v>
      </c>
      <c r="HJ36" s="221">
        <v>67901.203880989997</v>
      </c>
      <c r="HK36" s="221">
        <v>67382.866522100012</v>
      </c>
      <c r="HL36" s="221">
        <v>69448.641313070009</v>
      </c>
      <c r="HM36" s="221">
        <v>68929.048800560005</v>
      </c>
      <c r="HN36" s="221">
        <v>94678.281925980002</v>
      </c>
      <c r="HO36" s="221">
        <v>93609.704688979997</v>
      </c>
      <c r="HP36" s="221">
        <v>101925.17266542</v>
      </c>
      <c r="HQ36" s="221">
        <v>102915.05156805999</v>
      </c>
      <c r="HR36" s="221">
        <v>116068.31979833001</v>
      </c>
      <c r="HS36" s="221">
        <v>104594.90701773</v>
      </c>
      <c r="HT36" s="221">
        <v>98988.776409960003</v>
      </c>
      <c r="HU36" s="221">
        <v>100245.40668330001</v>
      </c>
      <c r="HV36" s="221">
        <v>96575.457611589998</v>
      </c>
      <c r="HW36" s="221">
        <v>84329.767292829987</v>
      </c>
      <c r="HX36" s="221">
        <v>68125.175367829986</v>
      </c>
      <c r="HY36" s="221">
        <v>74401.637270449981</v>
      </c>
      <c r="HZ36" s="221">
        <v>72330.295404559991</v>
      </c>
      <c r="IA36" s="221">
        <v>74937.143864310012</v>
      </c>
      <c r="IB36" s="221">
        <v>78216.66276182</v>
      </c>
      <c r="IC36" s="221">
        <v>79957.999576999995</v>
      </c>
      <c r="ID36" s="221">
        <v>99590.230382270005</v>
      </c>
      <c r="IE36" s="221">
        <v>96775.015464629992</v>
      </c>
      <c r="IF36" s="221">
        <v>89758.464798289991</v>
      </c>
      <c r="IG36" s="221">
        <v>88231.838502030005</v>
      </c>
      <c r="IH36" s="221">
        <v>84623.635015869993</v>
      </c>
      <c r="II36" s="221">
        <v>91355.361615589994</v>
      </c>
      <c r="IJ36" s="221">
        <v>78258.52312427001</v>
      </c>
      <c r="IK36" s="221">
        <v>75342.531154530006</v>
      </c>
      <c r="IL36" s="221">
        <v>83617.923614659987</v>
      </c>
      <c r="IM36" s="221">
        <v>91613.341695909985</v>
      </c>
      <c r="IN36" s="221">
        <v>92880.638820249995</v>
      </c>
      <c r="IO36" s="221">
        <v>108363.25333990999</v>
      </c>
      <c r="IP36" s="221">
        <v>104255.83085664001</v>
      </c>
      <c r="IQ36" s="221">
        <v>101034.99192277002</v>
      </c>
      <c r="IR36" s="221">
        <v>104955.65711813999</v>
      </c>
      <c r="IS36" s="221">
        <v>100916.27213495999</v>
      </c>
      <c r="IT36" s="221">
        <v>98699.853769559995</v>
      </c>
      <c r="IU36" s="221">
        <v>114583.06902790998</v>
      </c>
      <c r="IV36" s="221">
        <v>85001.132754489983</v>
      </c>
      <c r="IW36" s="221">
        <v>86191.06732372001</v>
      </c>
      <c r="IX36" s="221">
        <v>89319.651937619987</v>
      </c>
      <c r="IY36" s="221">
        <v>82182.568059790006</v>
      </c>
      <c r="IZ36" s="221">
        <v>79190.763733300002</v>
      </c>
      <c r="JA36" s="221">
        <v>120984.79450798999</v>
      </c>
      <c r="JB36" s="221">
        <v>99310.129083569991</v>
      </c>
      <c r="JC36" s="221">
        <v>98854.619353229995</v>
      </c>
      <c r="JD36" s="221">
        <v>102046.71303638999</v>
      </c>
      <c r="JE36" s="221">
        <v>112961.10869737001</v>
      </c>
      <c r="JF36" s="221">
        <v>118566.72271829001</v>
      </c>
      <c r="JG36" s="221">
        <v>129933.87192596</v>
      </c>
      <c r="JH36" s="221">
        <v>123729.10284117</v>
      </c>
      <c r="JI36" s="221">
        <v>126933.24972712998</v>
      </c>
      <c r="JJ36" s="221">
        <v>133907.81663870002</v>
      </c>
      <c r="JK36" s="221">
        <v>128299.71878099001</v>
      </c>
      <c r="JL36" s="221">
        <v>122362.99017422</v>
      </c>
      <c r="JM36" s="221">
        <v>137718.80011113003</v>
      </c>
      <c r="JN36" s="221">
        <v>143996.89405355003</v>
      </c>
      <c r="JO36" s="221">
        <v>149204.68325326999</v>
      </c>
      <c r="JP36" s="221">
        <v>154781.98441507999</v>
      </c>
      <c r="JQ36" s="221">
        <v>151024.47600967999</v>
      </c>
      <c r="JR36" s="221">
        <v>149340.00153345999</v>
      </c>
      <c r="JS36" s="221">
        <v>156996.76815138001</v>
      </c>
      <c r="JT36" s="221">
        <v>141863.09389589002</v>
      </c>
      <c r="JU36" s="221">
        <v>147414.27918059999</v>
      </c>
      <c r="JV36" s="221">
        <v>148635.68062286999</v>
      </c>
      <c r="JW36" s="221">
        <v>131195.87632367</v>
      </c>
      <c r="JX36" s="221">
        <v>126157.66650145</v>
      </c>
      <c r="JY36" s="221">
        <v>135505.82003075001</v>
      </c>
      <c r="JZ36" s="221">
        <v>131077.86014845001</v>
      </c>
      <c r="KA36" s="221">
        <v>136407.73299642999</v>
      </c>
      <c r="KB36" s="221">
        <v>135181.28112366001</v>
      </c>
      <c r="KC36" s="221">
        <v>141782.10104348001</v>
      </c>
      <c r="KD36" s="249"/>
    </row>
    <row r="37" spans="1:290">
      <c r="A37" s="210" t="s">
        <v>49</v>
      </c>
      <c r="B37" s="197" t="s">
        <v>32</v>
      </c>
      <c r="C37" s="221">
        <v>4348.0259203799978</v>
      </c>
      <c r="D37" s="221">
        <v>6576.1991551099964</v>
      </c>
      <c r="E37" s="221">
        <v>5874.8302107</v>
      </c>
      <c r="F37" s="221">
        <v>2278.853767229999</v>
      </c>
      <c r="G37" s="221">
        <v>1409.4785658000001</v>
      </c>
      <c r="H37" s="221">
        <v>1710.6843997700016</v>
      </c>
      <c r="I37" s="221">
        <v>3030.5293574899988</v>
      </c>
      <c r="J37" s="221">
        <v>3979.8816003899992</v>
      </c>
      <c r="K37" s="221">
        <v>4323.3546251299977</v>
      </c>
      <c r="L37" s="221">
        <v>3584.983079069998</v>
      </c>
      <c r="M37" s="221">
        <v>4743.0767283099995</v>
      </c>
      <c r="N37" s="221">
        <v>4987.683482819999</v>
      </c>
      <c r="O37" s="221">
        <v>4956.6768320500014</v>
      </c>
      <c r="P37" s="221">
        <v>7483.7534019799969</v>
      </c>
      <c r="Q37" s="221">
        <v>8245.7886331500013</v>
      </c>
      <c r="R37" s="221">
        <v>8673.6811491699991</v>
      </c>
      <c r="S37" s="221">
        <v>8399.7255676000023</v>
      </c>
      <c r="T37" s="221">
        <v>3623.8289342700009</v>
      </c>
      <c r="U37" s="221">
        <v>6065.3121866799993</v>
      </c>
      <c r="V37" s="221">
        <v>-111.73928526000236</v>
      </c>
      <c r="W37" s="221">
        <v>-555.60156246000406</v>
      </c>
      <c r="X37" s="221">
        <v>-286.8795840700077</v>
      </c>
      <c r="Y37" s="221">
        <v>2533.2334563299992</v>
      </c>
      <c r="Z37" s="221">
        <v>2753.6971783400004</v>
      </c>
      <c r="AA37" s="221">
        <v>4278.9678545399966</v>
      </c>
      <c r="AB37" s="221">
        <v>4312.4811939799965</v>
      </c>
      <c r="AC37" s="221">
        <v>1223.6351662600027</v>
      </c>
      <c r="AD37" s="221">
        <v>1386.5549962499972</v>
      </c>
      <c r="AE37" s="221">
        <v>-1234.9986834400042</v>
      </c>
      <c r="AF37" s="221">
        <v>-1813.9472274399996</v>
      </c>
      <c r="AG37" s="221">
        <v>-426.47350702999756</v>
      </c>
      <c r="AH37" s="221">
        <v>2476.3134907499989</v>
      </c>
      <c r="AI37" s="221">
        <v>-1709.0947989800006</v>
      </c>
      <c r="AJ37" s="221">
        <v>1480.1625426899991</v>
      </c>
      <c r="AK37" s="221">
        <v>2390.4113106600016</v>
      </c>
      <c r="AL37" s="221">
        <v>5285.3701600199984</v>
      </c>
      <c r="AM37" s="221">
        <v>2895.6249648299963</v>
      </c>
      <c r="AN37" s="221">
        <v>-6055.1305123700004</v>
      </c>
      <c r="AO37" s="221">
        <v>-7835.0474399800005</v>
      </c>
      <c r="AP37" s="221">
        <v>-7520.1474700199979</v>
      </c>
      <c r="AQ37" s="221">
        <v>-6555.755274359999</v>
      </c>
      <c r="AR37" s="221">
        <v>-9977.0033015400004</v>
      </c>
      <c r="AS37" s="221">
        <v>-6947.8072006099974</v>
      </c>
      <c r="AT37" s="221">
        <v>-3305.2979149499988</v>
      </c>
      <c r="AU37" s="221">
        <v>-407.396056890002</v>
      </c>
      <c r="AV37" s="221">
        <v>-2866.9186014999996</v>
      </c>
      <c r="AW37" s="221">
        <v>-3666.2823078800011</v>
      </c>
      <c r="AX37" s="221">
        <v>-2458.0358191800005</v>
      </c>
      <c r="AY37" s="221">
        <v>48.138011779999943</v>
      </c>
      <c r="AZ37" s="221">
        <v>-3226.6065008399983</v>
      </c>
      <c r="BA37" s="221">
        <v>-6103.6164009499971</v>
      </c>
      <c r="BB37" s="221">
        <v>-6343.1394384499999</v>
      </c>
      <c r="BC37" s="221">
        <v>-6042.3663348599985</v>
      </c>
      <c r="BD37" s="221">
        <v>-6104.1456023600003</v>
      </c>
      <c r="BE37" s="221">
        <v>-3519.858257429998</v>
      </c>
      <c r="BF37" s="221">
        <v>-4078.0805606799968</v>
      </c>
      <c r="BG37" s="221">
        <v>-7541.1270204799985</v>
      </c>
      <c r="BH37" s="221">
        <v>-4408.889605119999</v>
      </c>
      <c r="BI37" s="221">
        <v>-2380.4358273100042</v>
      </c>
      <c r="BJ37" s="221">
        <v>-2488.7952889500029</v>
      </c>
      <c r="BK37" s="221">
        <v>-646.07924541000102</v>
      </c>
      <c r="BL37" s="221">
        <v>-1831.6564252600019</v>
      </c>
      <c r="BM37" s="221">
        <v>-5069.0268264099977</v>
      </c>
      <c r="BN37" s="221">
        <v>-6180.2932921499978</v>
      </c>
      <c r="BO37" s="221">
        <v>-5063.9809410599992</v>
      </c>
      <c r="BP37" s="221">
        <v>-2404.5243380500033</v>
      </c>
      <c r="BQ37" s="221">
        <v>-1637.4008365500013</v>
      </c>
      <c r="BR37" s="221">
        <v>-2503.4064551800002</v>
      </c>
      <c r="BS37" s="221">
        <v>-3363.6328485699996</v>
      </c>
      <c r="BT37" s="221">
        <v>-4245.7843088200043</v>
      </c>
      <c r="BU37" s="221">
        <v>-4815.5926352400056</v>
      </c>
      <c r="BV37" s="221">
        <v>-240.92869957000039</v>
      </c>
      <c r="BW37" s="221">
        <v>4335.5002261399986</v>
      </c>
      <c r="BX37" s="221">
        <v>-1329.8354524900005</v>
      </c>
      <c r="BY37" s="221">
        <v>-2308.3383554600023</v>
      </c>
      <c r="BZ37" s="221">
        <v>-2629.2977001900017</v>
      </c>
      <c r="CA37" s="221">
        <v>-8405.1897041699995</v>
      </c>
      <c r="CB37" s="221">
        <v>180.21161627999754</v>
      </c>
      <c r="CC37" s="221">
        <v>-2836.8134036699994</v>
      </c>
      <c r="CD37" s="221">
        <v>-2173.4855261800003</v>
      </c>
      <c r="CE37" s="221">
        <v>-2863.1202133800016</v>
      </c>
      <c r="CF37" s="221">
        <v>487.22436589999961</v>
      </c>
      <c r="CG37" s="221">
        <v>2584.1943674999984</v>
      </c>
      <c r="CH37" s="221">
        <v>5229.6219589599996</v>
      </c>
      <c r="CI37" s="221">
        <v>6438.0143930700024</v>
      </c>
      <c r="CJ37" s="221">
        <v>6071.7357078099985</v>
      </c>
      <c r="CK37" s="221">
        <v>3260.043012959999</v>
      </c>
      <c r="CL37" s="221">
        <v>-6422.3989855100017</v>
      </c>
      <c r="CM37" s="221">
        <v>526.1036882999997</v>
      </c>
      <c r="CN37" s="221">
        <v>1001.9055654212989</v>
      </c>
      <c r="CO37" s="221">
        <v>668.73976983600005</v>
      </c>
      <c r="CP37" s="221">
        <v>1827.5969553508003</v>
      </c>
      <c r="CQ37" s="221">
        <v>1523.1013345808988</v>
      </c>
      <c r="CR37" s="221">
        <v>80.095666362500197</v>
      </c>
      <c r="CS37" s="221">
        <v>5095.2728610599997</v>
      </c>
      <c r="CT37" s="221">
        <v>726.40698872749999</v>
      </c>
      <c r="CU37" s="221">
        <v>3332.4066396899998</v>
      </c>
      <c r="CV37" s="221">
        <v>2835.3243074600005</v>
      </c>
      <c r="CW37" s="221">
        <v>4764.0118594300002</v>
      </c>
      <c r="CX37" s="221">
        <v>-1058.32136782</v>
      </c>
      <c r="CY37" s="221">
        <v>-293.78155473999868</v>
      </c>
      <c r="CZ37" s="221">
        <v>-494.10016132999954</v>
      </c>
      <c r="DA37" s="221">
        <v>1224.4466382600003</v>
      </c>
      <c r="DB37" s="221">
        <v>1314.4408485600006</v>
      </c>
      <c r="DC37" s="221">
        <v>4221.3718338500003</v>
      </c>
      <c r="DD37" s="221">
        <v>1031.4891724499976</v>
      </c>
      <c r="DE37" s="221">
        <v>1353.0872982399997</v>
      </c>
      <c r="DF37" s="221">
        <v>1638.8381496399988</v>
      </c>
      <c r="DG37" s="221">
        <v>3523.7246627499994</v>
      </c>
      <c r="DH37" s="221">
        <v>2769.282804479999</v>
      </c>
      <c r="DI37" s="221">
        <v>1184.0203673899996</v>
      </c>
      <c r="DJ37" s="221">
        <v>285.7888103999976</v>
      </c>
      <c r="DK37" s="221">
        <v>927.40927338999791</v>
      </c>
      <c r="DL37" s="221">
        <v>-1418.6519837700007</v>
      </c>
      <c r="DM37" s="221">
        <v>1889.2155449499992</v>
      </c>
      <c r="DN37" s="221">
        <v>2164.1473410699982</v>
      </c>
      <c r="DO37" s="221">
        <v>1937.7460801800003</v>
      </c>
      <c r="DP37" s="221">
        <v>2939.06202373</v>
      </c>
      <c r="DQ37" s="221">
        <v>1279.6404955699991</v>
      </c>
      <c r="DR37" s="221">
        <v>1647.4864229799987</v>
      </c>
      <c r="DS37" s="221">
        <v>2216.3374661500002</v>
      </c>
      <c r="DT37" s="221">
        <v>1855.7438275099994</v>
      </c>
      <c r="DU37" s="221">
        <v>1056.1937940199996</v>
      </c>
      <c r="DV37" s="221">
        <v>41.97808325999813</v>
      </c>
      <c r="DW37" s="221">
        <v>-823.07520207000107</v>
      </c>
      <c r="DX37" s="221">
        <v>855.46634594999796</v>
      </c>
      <c r="DY37" s="221">
        <v>3204.4271791900001</v>
      </c>
      <c r="DZ37" s="221">
        <v>591.84815171999981</v>
      </c>
      <c r="EA37" s="221">
        <v>2346.5490144899995</v>
      </c>
      <c r="EB37" s="221">
        <v>-1042.3071496700013</v>
      </c>
      <c r="EC37" s="221">
        <v>1750.6527938599993</v>
      </c>
      <c r="ED37" s="221">
        <v>1274.9264602699986</v>
      </c>
      <c r="EE37" s="221">
        <v>456.40193886999987</v>
      </c>
      <c r="EF37" s="221">
        <v>2154.791212130001</v>
      </c>
      <c r="EG37" s="221">
        <v>1124.6427351999996</v>
      </c>
      <c r="EH37" s="221">
        <v>1760.65022206</v>
      </c>
      <c r="EI37" s="221">
        <v>1040.9306713100004</v>
      </c>
      <c r="EJ37" s="221">
        <v>1846.2084631099992</v>
      </c>
      <c r="EK37" s="221">
        <v>1716.3362205399999</v>
      </c>
      <c r="EL37" s="221">
        <v>2473.87714091</v>
      </c>
      <c r="EM37" s="221">
        <v>710.50131042999965</v>
      </c>
      <c r="EN37" s="221">
        <v>649.68868165999993</v>
      </c>
      <c r="EO37" s="221">
        <v>744.96176437000031</v>
      </c>
      <c r="EP37" s="221">
        <v>-168.92347990000144</v>
      </c>
      <c r="EQ37" s="221">
        <v>807.09613381000054</v>
      </c>
      <c r="ER37" s="221">
        <v>-611.9524118900008</v>
      </c>
      <c r="ES37" s="221">
        <v>-1371.7552687900006</v>
      </c>
      <c r="ET37" s="221">
        <v>-5844.3272965399992</v>
      </c>
      <c r="EU37" s="221">
        <v>-1065.0432135399988</v>
      </c>
      <c r="EV37" s="221">
        <v>-874.47851569999966</v>
      </c>
      <c r="EW37" s="221">
        <v>-1026.7149936400001</v>
      </c>
      <c r="EX37" s="221">
        <v>-398.85916867999913</v>
      </c>
      <c r="EY37" s="221">
        <v>-696.69127176999882</v>
      </c>
      <c r="EZ37" s="221">
        <v>-454.05328076000023</v>
      </c>
      <c r="FA37" s="221">
        <v>-801.78883045000021</v>
      </c>
      <c r="FB37" s="221">
        <v>55.576955080000516</v>
      </c>
      <c r="FC37" s="221">
        <v>-110.78065980999963</v>
      </c>
      <c r="FD37" s="221">
        <v>-2905.6575222699985</v>
      </c>
      <c r="FE37" s="221">
        <v>-550.00508701000035</v>
      </c>
      <c r="FF37" s="221">
        <v>-1977.7329774399986</v>
      </c>
      <c r="FG37" s="221">
        <v>-666.71012465000058</v>
      </c>
      <c r="FH37" s="221">
        <v>-1308.7818588700002</v>
      </c>
      <c r="FI37" s="221">
        <v>-1511.0166072000002</v>
      </c>
      <c r="FJ37" s="221">
        <v>-1519.4850824200012</v>
      </c>
      <c r="FK37" s="221">
        <v>-730.68392882999979</v>
      </c>
      <c r="FL37" s="221">
        <v>-544.65386900000067</v>
      </c>
      <c r="FM37" s="221">
        <v>-1009.4828013099996</v>
      </c>
      <c r="FN37" s="221">
        <v>-588.6320148800005</v>
      </c>
      <c r="FO37" s="221">
        <v>-1190.0376788999993</v>
      </c>
      <c r="FP37" s="221">
        <v>-724.45758174000002</v>
      </c>
      <c r="FQ37" s="221">
        <v>-550.14647213999979</v>
      </c>
      <c r="FR37" s="221">
        <v>-5246.8615489899985</v>
      </c>
      <c r="FS37" s="221">
        <v>-1785.9343823200015</v>
      </c>
      <c r="FT37" s="221">
        <v>-1353.3867623999995</v>
      </c>
      <c r="FU37" s="221">
        <v>-1085.5312456300007</v>
      </c>
      <c r="FV37" s="221">
        <v>-1314.3225565499997</v>
      </c>
      <c r="FW37" s="221">
        <v>-2195.3809325999991</v>
      </c>
      <c r="FX37" s="221">
        <v>-2512.4807078100002</v>
      </c>
      <c r="FY37" s="221">
        <v>-2390.6978231800003</v>
      </c>
      <c r="FZ37" s="221">
        <v>-658.83387945999857</v>
      </c>
      <c r="GA37" s="221">
        <v>-261.19915810000111</v>
      </c>
      <c r="GB37" s="221">
        <v>-984.93250197000179</v>
      </c>
      <c r="GC37" s="221">
        <v>-1765.1765870499994</v>
      </c>
      <c r="GD37" s="221">
        <v>-4139.1213607799982</v>
      </c>
      <c r="GE37" s="221">
        <v>-1547.7439153999994</v>
      </c>
      <c r="GF37" s="221">
        <v>-1246.5259980600003</v>
      </c>
      <c r="GG37" s="221">
        <v>-1159.0070959599998</v>
      </c>
      <c r="GH37" s="221">
        <v>-1200.3692912300003</v>
      </c>
      <c r="GI37" s="221">
        <v>-2217.2239168900005</v>
      </c>
      <c r="GJ37" s="221">
        <v>45.207522930000778</v>
      </c>
      <c r="GK37" s="221">
        <v>162.29672927999945</v>
      </c>
      <c r="GL37" s="221">
        <v>92.451275670000541</v>
      </c>
      <c r="GM37" s="221">
        <v>170.35882407999998</v>
      </c>
      <c r="GN37" s="221">
        <v>-1546.5015278900009</v>
      </c>
      <c r="GO37" s="221">
        <v>-1420.5178225099999</v>
      </c>
      <c r="GP37" s="221">
        <v>-974.70681261999971</v>
      </c>
      <c r="GQ37" s="221">
        <v>-1588.3592895000006</v>
      </c>
      <c r="GR37" s="221">
        <v>-441.26241935999997</v>
      </c>
      <c r="GS37" s="221">
        <v>-1083.3344596400007</v>
      </c>
      <c r="GT37" s="221">
        <v>-657.01356712000052</v>
      </c>
      <c r="GU37" s="221">
        <v>-1741.3082547700005</v>
      </c>
      <c r="GV37" s="221">
        <v>-213.95102868000095</v>
      </c>
      <c r="GW37" s="221">
        <v>-2136.1220616499995</v>
      </c>
      <c r="GX37" s="221">
        <v>313.10545437999963</v>
      </c>
      <c r="GY37" s="221">
        <v>777.62362543999961</v>
      </c>
      <c r="GZ37" s="221">
        <v>-243.31465447999972</v>
      </c>
      <c r="HA37" s="221">
        <v>-1177.5970457800017</v>
      </c>
      <c r="HB37" s="221">
        <v>-754.65949357999989</v>
      </c>
      <c r="HC37" s="221">
        <v>-751.1624401500012</v>
      </c>
      <c r="HD37" s="221">
        <v>-673.68683154000109</v>
      </c>
      <c r="HE37" s="221">
        <v>-138.05411530000038</v>
      </c>
      <c r="HF37" s="221">
        <v>-623.18738193000081</v>
      </c>
      <c r="HG37" s="221">
        <v>-448.38191100999938</v>
      </c>
      <c r="HH37" s="221">
        <v>-959.07557038000141</v>
      </c>
      <c r="HI37" s="221">
        <v>1842.6182373600004</v>
      </c>
      <c r="HJ37" s="221">
        <v>-3939.0408607999998</v>
      </c>
      <c r="HK37" s="221">
        <v>556.41688447999968</v>
      </c>
      <c r="HL37" s="221">
        <v>2072.2853607100001</v>
      </c>
      <c r="HM37" s="221">
        <v>-298.26046489999999</v>
      </c>
      <c r="HN37" s="221">
        <v>-6606.1876428800006</v>
      </c>
      <c r="HO37" s="221">
        <v>-3903.3684151300022</v>
      </c>
      <c r="HP37" s="221">
        <v>-998.98092494000048</v>
      </c>
      <c r="HQ37" s="221">
        <v>-2512.4186119599999</v>
      </c>
      <c r="HR37" s="221">
        <v>-2030.9236300899997</v>
      </c>
      <c r="HS37" s="221">
        <v>-1094.0932307200001</v>
      </c>
      <c r="HT37" s="221">
        <v>-168.12602084999889</v>
      </c>
      <c r="HU37" s="221">
        <v>604.2767010499997</v>
      </c>
      <c r="HV37" s="221">
        <v>-340.80403744000068</v>
      </c>
      <c r="HW37" s="221">
        <v>-4235.3580655100013</v>
      </c>
      <c r="HX37" s="221">
        <v>-4613.8875371000013</v>
      </c>
      <c r="HY37" s="221">
        <v>-1865.6124714699995</v>
      </c>
      <c r="HZ37" s="221">
        <v>-1996.5482923599998</v>
      </c>
      <c r="IA37" s="221">
        <v>-2249.4808936199997</v>
      </c>
      <c r="IB37" s="221">
        <v>-1447.6445616700012</v>
      </c>
      <c r="IC37" s="221">
        <v>-584.77877726999986</v>
      </c>
      <c r="ID37" s="221">
        <v>-1864.3017865100005</v>
      </c>
      <c r="IE37" s="221">
        <v>-1306.5896984500005</v>
      </c>
      <c r="IF37" s="221">
        <v>-832.59988772999986</v>
      </c>
      <c r="IG37" s="221">
        <v>-1207.9809253899998</v>
      </c>
      <c r="IH37" s="221">
        <v>-646.58968113999981</v>
      </c>
      <c r="II37" s="221">
        <v>-3415.1312534000008</v>
      </c>
      <c r="IJ37" s="221">
        <v>-2664.4583552600002</v>
      </c>
      <c r="IK37" s="221">
        <v>-1917.7272191800002</v>
      </c>
      <c r="IL37" s="221">
        <v>-3323.7963256799994</v>
      </c>
      <c r="IM37" s="221">
        <v>-1767.7043869599997</v>
      </c>
      <c r="IN37" s="221">
        <v>-4030.05636688</v>
      </c>
      <c r="IO37" s="221">
        <v>-1387.8202968099999</v>
      </c>
      <c r="IP37" s="221">
        <v>-1304.1228786799998</v>
      </c>
      <c r="IQ37" s="221">
        <v>-1168.7250370399997</v>
      </c>
      <c r="IR37" s="221">
        <v>-2175.4811688</v>
      </c>
      <c r="IS37" s="221">
        <v>-3510.0053791299993</v>
      </c>
      <c r="IT37" s="221">
        <v>15687.09479986</v>
      </c>
      <c r="IU37" s="221">
        <v>18566.495187549997</v>
      </c>
      <c r="IV37" s="221">
        <v>35226.258251829997</v>
      </c>
      <c r="IW37" s="221">
        <v>35428.024454460006</v>
      </c>
      <c r="IX37" s="221">
        <v>24789.961871590007</v>
      </c>
      <c r="IY37" s="221">
        <v>32076.865342839999</v>
      </c>
      <c r="IZ37" s="221">
        <v>30349.76803829</v>
      </c>
      <c r="JA37" s="221">
        <v>26503.550198969999</v>
      </c>
      <c r="JB37" s="221">
        <v>22594.155115090001</v>
      </c>
      <c r="JC37" s="221">
        <v>24012.573108819997</v>
      </c>
      <c r="JD37" s="221">
        <v>22670.170563849999</v>
      </c>
      <c r="JE37" s="221">
        <v>19063.335226269999</v>
      </c>
      <c r="JF37" s="221">
        <v>18093.646433280002</v>
      </c>
      <c r="JG37" s="221">
        <v>10217.01159023</v>
      </c>
      <c r="JH37" s="221">
        <v>10878.005528069998</v>
      </c>
      <c r="JI37" s="221">
        <v>14309.51768022</v>
      </c>
      <c r="JJ37" s="221">
        <v>5384.670883509998</v>
      </c>
      <c r="JK37" s="221">
        <v>13720.278442549999</v>
      </c>
      <c r="JL37" s="221">
        <v>10310.267593070002</v>
      </c>
      <c r="JM37" s="221">
        <v>12414.749092000002</v>
      </c>
      <c r="JN37" s="221">
        <v>8248.7148268900037</v>
      </c>
      <c r="JO37" s="221">
        <v>5825.9721356299997</v>
      </c>
      <c r="JP37" s="221">
        <v>7793.6554237</v>
      </c>
      <c r="JQ37" s="221">
        <v>4252.0402162799992</v>
      </c>
      <c r="JR37" s="221">
        <v>6644.9965051300005</v>
      </c>
      <c r="JS37" s="221">
        <v>161.21174675000293</v>
      </c>
      <c r="JT37" s="221">
        <v>-771.32771118000073</v>
      </c>
      <c r="JU37" s="221">
        <v>-1569.5267387899994</v>
      </c>
      <c r="JV37" s="221">
        <v>-707.3171967699991</v>
      </c>
      <c r="JW37" s="221">
        <v>-2078.2030830100002</v>
      </c>
      <c r="JX37" s="221">
        <v>-8594.17448926</v>
      </c>
      <c r="JY37" s="221">
        <v>-2946.7485287299987</v>
      </c>
      <c r="JZ37" s="221">
        <v>-1525.6820170599995</v>
      </c>
      <c r="KA37" s="221">
        <v>-1710.9649077100003</v>
      </c>
      <c r="KB37" s="221">
        <v>-1701.62704631</v>
      </c>
      <c r="KC37" s="221">
        <v>-3089.9031492599997</v>
      </c>
      <c r="KD37" s="249"/>
    </row>
    <row r="38" spans="1:290">
      <c r="A38" s="210" t="s">
        <v>50</v>
      </c>
      <c r="B38" s="197" t="s">
        <v>32</v>
      </c>
      <c r="C38" s="221">
        <v>1063.0892656586204</v>
      </c>
      <c r="D38" s="221">
        <v>1054.7660809386205</v>
      </c>
      <c r="E38" s="221">
        <v>1052.3801276986205</v>
      </c>
      <c r="F38" s="221">
        <v>1053.8358921186204</v>
      </c>
      <c r="G38" s="221">
        <v>1053.3913923386206</v>
      </c>
      <c r="H38" s="221">
        <v>1045.8411773186206</v>
      </c>
      <c r="I38" s="221">
        <v>1067.3404878986207</v>
      </c>
      <c r="J38" s="221">
        <v>1074.9494983986206</v>
      </c>
      <c r="K38" s="221">
        <v>1085.8039224086203</v>
      </c>
      <c r="L38" s="221">
        <v>1087.1714466386204</v>
      </c>
      <c r="M38" s="221">
        <v>1095.158468718186</v>
      </c>
      <c r="N38" s="221">
        <v>1092.8816819681861</v>
      </c>
      <c r="O38" s="221">
        <v>1098.5237931731658</v>
      </c>
      <c r="P38" s="221">
        <v>1094.4950211831658</v>
      </c>
      <c r="Q38" s="221">
        <v>1087.4450082631658</v>
      </c>
      <c r="R38" s="221">
        <v>1087.940827743166</v>
      </c>
      <c r="S38" s="221">
        <v>1088.0462141931657</v>
      </c>
      <c r="T38" s="221">
        <v>1091.4967816831656</v>
      </c>
      <c r="U38" s="221">
        <v>1097.2912973394359</v>
      </c>
      <c r="V38" s="221">
        <v>581.23627109943607</v>
      </c>
      <c r="W38" s="221">
        <v>577.014682149436</v>
      </c>
      <c r="X38" s="221">
        <v>579.39478902943608</v>
      </c>
      <c r="Y38" s="221">
        <v>581.331072499436</v>
      </c>
      <c r="Z38" s="221">
        <v>584.64182889943595</v>
      </c>
      <c r="AA38" s="221">
        <v>598.47246127943606</v>
      </c>
      <c r="AB38" s="221">
        <v>598.62345998943601</v>
      </c>
      <c r="AC38" s="221">
        <v>593.19585568943603</v>
      </c>
      <c r="AD38" s="221">
        <v>592.27994221943595</v>
      </c>
      <c r="AE38" s="221">
        <v>603.62229415999991</v>
      </c>
      <c r="AF38" s="221">
        <v>612.71783730999994</v>
      </c>
      <c r="AG38" s="221">
        <v>617.02264362999995</v>
      </c>
      <c r="AH38" s="221">
        <v>619.93961218000004</v>
      </c>
      <c r="AI38" s="221">
        <v>615.62818522999999</v>
      </c>
      <c r="AJ38" s="221">
        <v>617.16756758999998</v>
      </c>
      <c r="AK38" s="221">
        <v>613.36925038999993</v>
      </c>
      <c r="AL38" s="221">
        <v>616.24702868999998</v>
      </c>
      <c r="AM38" s="221">
        <v>636.96509432000005</v>
      </c>
      <c r="AN38" s="221">
        <v>632.79017403</v>
      </c>
      <c r="AO38" s="221">
        <v>625.35193444000004</v>
      </c>
      <c r="AP38" s="221">
        <v>622.10138608</v>
      </c>
      <c r="AQ38" s="221">
        <v>625.51990891999992</v>
      </c>
      <c r="AR38" s="221">
        <v>518.12488206</v>
      </c>
      <c r="AS38" s="221">
        <v>521.00045193000005</v>
      </c>
      <c r="AT38" s="221">
        <v>523.44528022999998</v>
      </c>
      <c r="AU38" s="221">
        <v>533.43552692000014</v>
      </c>
      <c r="AV38" s="221">
        <v>549.24177015000009</v>
      </c>
      <c r="AW38" s="221">
        <v>560.37683451999999</v>
      </c>
      <c r="AX38" s="221">
        <v>527.42527695999991</v>
      </c>
      <c r="AY38" s="221">
        <v>538.20039946999998</v>
      </c>
      <c r="AZ38" s="221">
        <v>530.63155554999992</v>
      </c>
      <c r="BA38" s="221">
        <v>528.60684350999998</v>
      </c>
      <c r="BB38" s="221">
        <v>531.92999562999989</v>
      </c>
      <c r="BC38" s="221">
        <v>533.70730655</v>
      </c>
      <c r="BD38" s="221">
        <v>535.14686010000003</v>
      </c>
      <c r="BE38" s="221">
        <v>538.61230603999991</v>
      </c>
      <c r="BF38" s="221">
        <v>546.43983240000011</v>
      </c>
      <c r="BG38" s="221">
        <v>552.60387036999998</v>
      </c>
      <c r="BH38" s="221">
        <v>553.96085420999987</v>
      </c>
      <c r="BI38" s="221">
        <v>554.13708845000008</v>
      </c>
      <c r="BJ38" s="221">
        <v>553.74637883000003</v>
      </c>
      <c r="BK38" s="221">
        <v>592.18572072999996</v>
      </c>
      <c r="BL38" s="221">
        <v>582.94002845</v>
      </c>
      <c r="BM38" s="221">
        <v>563.84435593000001</v>
      </c>
      <c r="BN38" s="221">
        <v>566.61505708999994</v>
      </c>
      <c r="BO38" s="221">
        <v>574.51143016000003</v>
      </c>
      <c r="BP38" s="221">
        <v>572.47506479000015</v>
      </c>
      <c r="BQ38" s="221">
        <v>578.66678492999995</v>
      </c>
      <c r="BR38" s="221">
        <v>579.98199784999997</v>
      </c>
      <c r="BS38" s="221">
        <v>578.18150877999994</v>
      </c>
      <c r="BT38" s="221">
        <v>580.47365117000004</v>
      </c>
      <c r="BU38" s="221">
        <v>585.54623741</v>
      </c>
      <c r="BV38" s="221">
        <v>578.62744692999991</v>
      </c>
      <c r="BW38" s="221">
        <v>623.74709380000002</v>
      </c>
      <c r="BX38" s="221">
        <v>620.80202582000004</v>
      </c>
      <c r="BY38" s="221">
        <v>598.18344741999999</v>
      </c>
      <c r="BZ38" s="221">
        <v>600.57649392999997</v>
      </c>
      <c r="CA38" s="221">
        <v>601.42398578000007</v>
      </c>
      <c r="CB38" s="221">
        <v>602.83719363</v>
      </c>
      <c r="CC38" s="221">
        <v>607.47293569999988</v>
      </c>
      <c r="CD38" s="221">
        <v>615.32578492999994</v>
      </c>
      <c r="CE38" s="221">
        <v>616.21110168999996</v>
      </c>
      <c r="CF38" s="221">
        <v>615.91831422000018</v>
      </c>
      <c r="CG38" s="221">
        <v>613.33711377999987</v>
      </c>
      <c r="CH38" s="221">
        <v>612.88769413999989</v>
      </c>
      <c r="CI38" s="221">
        <v>653.52494325000009</v>
      </c>
      <c r="CJ38" s="221">
        <v>648.83844138000006</v>
      </c>
      <c r="CK38" s="221">
        <v>623.11011183000005</v>
      </c>
      <c r="CL38" s="221">
        <v>630.19351245999997</v>
      </c>
      <c r="CM38" s="221">
        <v>628.58671621999997</v>
      </c>
      <c r="CN38" s="221">
        <v>626.82842033000009</v>
      </c>
      <c r="CO38" s="221">
        <v>637.55931571000008</v>
      </c>
      <c r="CP38" s="221">
        <v>640.93795308999995</v>
      </c>
      <c r="CQ38" s="221">
        <v>642.1956650699999</v>
      </c>
      <c r="CR38" s="221">
        <v>641.61088422</v>
      </c>
      <c r="CS38" s="221">
        <v>655.07185925999988</v>
      </c>
      <c r="CT38" s="221">
        <v>666.44245412999999</v>
      </c>
      <c r="CU38" s="221">
        <v>708.43015136999998</v>
      </c>
      <c r="CV38" s="221">
        <v>711.29621653000004</v>
      </c>
      <c r="CW38" s="221">
        <v>717.03968128999998</v>
      </c>
      <c r="CX38" s="221">
        <v>752.45600127</v>
      </c>
      <c r="CY38" s="221">
        <v>759.13466165999989</v>
      </c>
      <c r="CZ38" s="221">
        <v>765.74601655999993</v>
      </c>
      <c r="DA38" s="221">
        <v>800.38352723000003</v>
      </c>
      <c r="DB38" s="221">
        <v>813.55557751999993</v>
      </c>
      <c r="DC38" s="221">
        <v>825.32716837000009</v>
      </c>
      <c r="DD38" s="221">
        <v>841.83679776000008</v>
      </c>
      <c r="DE38" s="221">
        <v>865.46650074000001</v>
      </c>
      <c r="DF38" s="221">
        <v>884.95536559000004</v>
      </c>
      <c r="DG38" s="221">
        <v>968.57189478999987</v>
      </c>
      <c r="DH38" s="221">
        <v>947.53745989000004</v>
      </c>
      <c r="DI38" s="221">
        <v>933.23294395000005</v>
      </c>
      <c r="DJ38" s="221">
        <v>1139.7954421100001</v>
      </c>
      <c r="DK38" s="221">
        <v>1149.97722516</v>
      </c>
      <c r="DL38" s="221">
        <v>1072.8029175199999</v>
      </c>
      <c r="DM38" s="221">
        <v>1086.17288188</v>
      </c>
      <c r="DN38" s="221">
        <v>1270.3086582200001</v>
      </c>
      <c r="DO38" s="221">
        <v>1090.3203990999998</v>
      </c>
      <c r="DP38" s="221">
        <v>1094.2737753599999</v>
      </c>
      <c r="DQ38" s="221">
        <v>1081.7922201199999</v>
      </c>
      <c r="DR38" s="221">
        <v>1029.7033656000001</v>
      </c>
      <c r="DS38" s="221">
        <v>1058.2985817700001</v>
      </c>
      <c r="DT38" s="221">
        <v>1059.5925365099999</v>
      </c>
      <c r="DU38" s="221">
        <v>1075.5279338299997</v>
      </c>
      <c r="DV38" s="221">
        <v>985.1058148699999</v>
      </c>
      <c r="DW38" s="221">
        <v>1017.69450922</v>
      </c>
      <c r="DX38" s="221">
        <v>923.82197635</v>
      </c>
      <c r="DY38" s="221">
        <v>936.74725595999996</v>
      </c>
      <c r="DZ38" s="221">
        <v>917.83310405000009</v>
      </c>
      <c r="EA38" s="221">
        <v>1078.0333383700001</v>
      </c>
      <c r="EB38" s="221">
        <v>1089.6478193600001</v>
      </c>
      <c r="EC38" s="221">
        <v>1106.8756882099999</v>
      </c>
      <c r="ED38" s="221">
        <v>1101.3373873099999</v>
      </c>
      <c r="EE38" s="221">
        <v>810.37416470000005</v>
      </c>
      <c r="EF38" s="221">
        <v>812.79567744000008</v>
      </c>
      <c r="EG38" s="221">
        <v>770.34623924000016</v>
      </c>
      <c r="EH38" s="221">
        <v>774.85319385999992</v>
      </c>
      <c r="EI38" s="221">
        <v>796.6210691</v>
      </c>
      <c r="EJ38" s="221">
        <v>833.48136946</v>
      </c>
      <c r="EK38" s="221">
        <v>851.69499819000009</v>
      </c>
      <c r="EL38" s="221">
        <v>859.05008879000002</v>
      </c>
      <c r="EM38" s="221">
        <v>866.58612272000005</v>
      </c>
      <c r="EN38" s="221">
        <v>861.3279547300001</v>
      </c>
      <c r="EO38" s="221">
        <v>870.33188845999985</v>
      </c>
      <c r="EP38" s="221">
        <v>779.34686887000021</v>
      </c>
      <c r="EQ38" s="221">
        <v>895.97411996999995</v>
      </c>
      <c r="ER38" s="221">
        <v>892.73534387999996</v>
      </c>
      <c r="ES38" s="221">
        <v>888.25968920000003</v>
      </c>
      <c r="ET38" s="221">
        <v>987.09291514999995</v>
      </c>
      <c r="EU38" s="221">
        <v>908.61749776999989</v>
      </c>
      <c r="EV38" s="221">
        <v>813.56581803999995</v>
      </c>
      <c r="EW38" s="221">
        <v>858.41750603999992</v>
      </c>
      <c r="EX38" s="221">
        <v>839.30569082</v>
      </c>
      <c r="EY38" s="221">
        <v>849.01618527000005</v>
      </c>
      <c r="EZ38" s="221">
        <v>869.49882820999983</v>
      </c>
      <c r="FA38" s="221">
        <v>1032.1787304700001</v>
      </c>
      <c r="FB38" s="221">
        <v>1016.6121853</v>
      </c>
      <c r="FC38" s="221">
        <v>808.38719569</v>
      </c>
      <c r="FD38" s="221">
        <v>817.44555975000003</v>
      </c>
      <c r="FE38" s="221">
        <v>805.52186145999985</v>
      </c>
      <c r="FF38" s="221">
        <v>830.23355528000002</v>
      </c>
      <c r="FG38" s="221">
        <v>1203.0139520799999</v>
      </c>
      <c r="FH38" s="221">
        <v>1245.9720153000001</v>
      </c>
      <c r="FI38" s="221">
        <v>1273.52838096</v>
      </c>
      <c r="FJ38" s="221">
        <v>1286.92745904</v>
      </c>
      <c r="FK38" s="221">
        <v>1325.5125469200002</v>
      </c>
      <c r="FL38" s="221">
        <v>1510.9290142900002</v>
      </c>
      <c r="FM38" s="221">
        <v>1427.0374338299998</v>
      </c>
      <c r="FN38" s="221">
        <v>945.24537151000004</v>
      </c>
      <c r="FO38" s="221">
        <v>943.12106873000016</v>
      </c>
      <c r="FP38" s="221">
        <v>932.36280121999994</v>
      </c>
      <c r="FQ38" s="221">
        <v>972.91969672000005</v>
      </c>
      <c r="FR38" s="221">
        <v>1060.4705082400001</v>
      </c>
      <c r="FS38" s="221">
        <v>1136.0189223300001</v>
      </c>
      <c r="FT38" s="221">
        <v>1185.5059141200002</v>
      </c>
      <c r="FU38" s="221">
        <v>1285.0184692900002</v>
      </c>
      <c r="FV38" s="221">
        <v>1608.69993318</v>
      </c>
      <c r="FW38" s="221">
        <v>1546.4058927400001</v>
      </c>
      <c r="FX38" s="221">
        <v>1663.8619168199998</v>
      </c>
      <c r="FY38" s="221">
        <v>1721.7221536399998</v>
      </c>
      <c r="FZ38" s="221">
        <v>1754.5776276699999</v>
      </c>
      <c r="GA38" s="221">
        <v>1094.6184715499999</v>
      </c>
      <c r="GB38" s="221">
        <v>1080.23784045</v>
      </c>
      <c r="GC38" s="221">
        <v>1116.25109236</v>
      </c>
      <c r="GD38" s="221">
        <v>1138.39189031</v>
      </c>
      <c r="GE38" s="221">
        <v>1192.74862508</v>
      </c>
      <c r="GF38" s="221">
        <v>1240.1685241500002</v>
      </c>
      <c r="GG38" s="221">
        <v>1274.2912473599999</v>
      </c>
      <c r="GH38" s="221">
        <v>1339.0412406</v>
      </c>
      <c r="GI38" s="221">
        <v>1465.0162377700001</v>
      </c>
      <c r="GJ38" s="221">
        <v>1614.82124213</v>
      </c>
      <c r="GK38" s="221">
        <v>1703.14369186</v>
      </c>
      <c r="GL38" s="221">
        <v>1624.32239884</v>
      </c>
      <c r="GM38" s="221">
        <v>1180.18642329</v>
      </c>
      <c r="GN38" s="221">
        <v>1227.3773108</v>
      </c>
      <c r="GO38" s="221">
        <v>1238.15276954</v>
      </c>
      <c r="GP38" s="221">
        <v>1207.24779543</v>
      </c>
      <c r="GQ38" s="221">
        <v>1133.88768179</v>
      </c>
      <c r="GR38" s="221">
        <v>1142.7629061500002</v>
      </c>
      <c r="GS38" s="221">
        <v>1163.6323285500002</v>
      </c>
      <c r="GT38" s="221">
        <v>1184.74337399</v>
      </c>
      <c r="GU38" s="221">
        <v>1186.15660927</v>
      </c>
      <c r="GV38" s="221">
        <v>1188.9763350100002</v>
      </c>
      <c r="GW38" s="221">
        <v>1203.93255116</v>
      </c>
      <c r="GX38" s="221">
        <v>1235.5300908500001</v>
      </c>
      <c r="GY38" s="221">
        <v>1077.55164831</v>
      </c>
      <c r="GZ38" s="221">
        <v>1050.7724465200001</v>
      </c>
      <c r="HA38" s="221">
        <v>1087.94853248</v>
      </c>
      <c r="HB38" s="221">
        <v>1121.2937818400001</v>
      </c>
      <c r="HC38" s="221">
        <v>1086.3086516600001</v>
      </c>
      <c r="HD38" s="221">
        <v>1170.16243409</v>
      </c>
      <c r="HE38" s="221">
        <v>1116.9206925300002</v>
      </c>
      <c r="HF38" s="221">
        <v>1205.7493874400002</v>
      </c>
      <c r="HG38" s="221">
        <v>1217.11717985</v>
      </c>
      <c r="HH38" s="221">
        <v>1244.0276564100002</v>
      </c>
      <c r="HI38" s="221">
        <v>1287.0817041400001</v>
      </c>
      <c r="HJ38" s="221">
        <v>1285.6819246800001</v>
      </c>
      <c r="HK38" s="221">
        <v>1339.08751166</v>
      </c>
      <c r="HL38" s="221">
        <v>1332.5213512900002</v>
      </c>
      <c r="HM38" s="221">
        <v>1378.55968441</v>
      </c>
      <c r="HN38" s="221">
        <v>1314.0577533499998</v>
      </c>
      <c r="HO38" s="221">
        <v>1390.5658802299999</v>
      </c>
      <c r="HP38" s="221">
        <v>1391.2439965399999</v>
      </c>
      <c r="HQ38" s="221">
        <v>1410.6387219099997</v>
      </c>
      <c r="HR38" s="221">
        <v>1578.10660601</v>
      </c>
      <c r="HS38" s="221">
        <v>1656.90172029</v>
      </c>
      <c r="HT38" s="221">
        <v>1400.46566024</v>
      </c>
      <c r="HU38" s="221">
        <v>1316.4402000000002</v>
      </c>
      <c r="HV38" s="221">
        <v>1482.11614865</v>
      </c>
      <c r="HW38" s="221">
        <v>1602.7390398</v>
      </c>
      <c r="HX38" s="221">
        <v>1340.75090077</v>
      </c>
      <c r="HY38" s="221">
        <v>1322.0843464899999</v>
      </c>
      <c r="HZ38" s="221">
        <v>1333.3790541699998</v>
      </c>
      <c r="IA38" s="221">
        <v>1333.8582241699999</v>
      </c>
      <c r="IB38" s="221">
        <v>1369.9973242399999</v>
      </c>
      <c r="IC38" s="221">
        <v>1409.20374094</v>
      </c>
      <c r="ID38" s="221">
        <v>1456.3108739500001</v>
      </c>
      <c r="IE38" s="221">
        <v>1439.5696904699998</v>
      </c>
      <c r="IF38" s="221">
        <v>1477.8409311100002</v>
      </c>
      <c r="IG38" s="221">
        <v>1451.6120653600001</v>
      </c>
      <c r="IH38" s="221">
        <v>1336.9807410799999</v>
      </c>
      <c r="II38" s="221">
        <v>1391.2295021099999</v>
      </c>
      <c r="IJ38" s="221">
        <v>1222.32554351</v>
      </c>
      <c r="IK38" s="221">
        <v>1266.9873957699999</v>
      </c>
      <c r="IL38" s="221">
        <v>1272.87923434</v>
      </c>
      <c r="IM38" s="221">
        <v>1122.5677829199999</v>
      </c>
      <c r="IN38" s="221">
        <v>1119.10102162</v>
      </c>
      <c r="IO38" s="221">
        <v>1137.48107405</v>
      </c>
      <c r="IP38" s="221">
        <v>1153.88863593</v>
      </c>
      <c r="IQ38" s="221">
        <v>1181.2626824200001</v>
      </c>
      <c r="IR38" s="221">
        <v>1370.8482455800001</v>
      </c>
      <c r="IS38" s="221">
        <v>1843.29674056</v>
      </c>
      <c r="IT38" s="221">
        <v>1956.6931554600001</v>
      </c>
      <c r="IU38" s="221">
        <v>1040.9005046</v>
      </c>
      <c r="IV38" s="221">
        <v>913.11628807</v>
      </c>
      <c r="IW38" s="221">
        <v>1246.2983543800001</v>
      </c>
      <c r="IX38" s="221">
        <v>1180.5660469099998</v>
      </c>
      <c r="IY38" s="221">
        <v>1121.0589076399999</v>
      </c>
      <c r="IZ38" s="221">
        <v>1237.19919013</v>
      </c>
      <c r="JA38" s="221">
        <v>1392.6645391500001</v>
      </c>
      <c r="JB38" s="221">
        <v>1150.8170128000002</v>
      </c>
      <c r="JC38" s="221">
        <v>1358.85689402</v>
      </c>
      <c r="JD38" s="221">
        <v>1512.3954762200001</v>
      </c>
      <c r="JE38" s="221">
        <v>1223.98894853</v>
      </c>
      <c r="JF38" s="221">
        <v>1369.0804196800002</v>
      </c>
      <c r="JG38" s="221">
        <v>1192.82811818</v>
      </c>
      <c r="JH38" s="221">
        <v>1043.5164438300001</v>
      </c>
      <c r="JI38" s="221">
        <v>1218.2606452699999</v>
      </c>
      <c r="JJ38" s="221">
        <v>1189.0952274199999</v>
      </c>
      <c r="JK38" s="221">
        <v>1079.2752758399999</v>
      </c>
      <c r="JL38" s="221">
        <v>1219.4974610300001</v>
      </c>
      <c r="JM38" s="221">
        <v>1247.67806305</v>
      </c>
      <c r="JN38" s="221">
        <v>1168.9456253999999</v>
      </c>
      <c r="JO38" s="221">
        <v>1202.3499038900002</v>
      </c>
      <c r="JP38" s="221">
        <v>1198.0181762500001</v>
      </c>
      <c r="JQ38" s="221">
        <v>1250.8045197299998</v>
      </c>
      <c r="JR38" s="221">
        <v>1229.9823455799999</v>
      </c>
      <c r="JS38" s="221">
        <v>1103.6881132500002</v>
      </c>
      <c r="JT38" s="221">
        <v>1142.7506900400001</v>
      </c>
      <c r="JU38" s="221">
        <v>1172.0403406200003</v>
      </c>
      <c r="JV38" s="221">
        <v>1194.0345950000001</v>
      </c>
      <c r="JW38" s="221">
        <v>1313.1064156699997</v>
      </c>
      <c r="JX38" s="221">
        <v>1359.0584344799997</v>
      </c>
      <c r="JY38" s="221">
        <v>1365.4987409599996</v>
      </c>
      <c r="JZ38" s="221">
        <v>1307.0310122699998</v>
      </c>
      <c r="KA38" s="221">
        <v>1197.0695981900003</v>
      </c>
      <c r="KB38" s="221">
        <v>1237.5261898200004</v>
      </c>
      <c r="KC38" s="221">
        <v>1266.1149576000005</v>
      </c>
      <c r="KD38" s="249"/>
    </row>
    <row r="39" spans="1:290">
      <c r="A39" s="210" t="s">
        <v>51</v>
      </c>
      <c r="B39" s="197" t="s">
        <v>32</v>
      </c>
      <c r="C39" s="221">
        <v>91555.277663730012</v>
      </c>
      <c r="D39" s="221">
        <v>89063.078860400012</v>
      </c>
      <c r="E39" s="221">
        <v>92287.733144659986</v>
      </c>
      <c r="F39" s="221">
        <v>92244.864493869987</v>
      </c>
      <c r="G39" s="221">
        <v>89410.852963509999</v>
      </c>
      <c r="H39" s="221">
        <v>89504.291446679985</v>
      </c>
      <c r="I39" s="221">
        <v>89065.338605469995</v>
      </c>
      <c r="J39" s="221">
        <v>92677.555200169998</v>
      </c>
      <c r="K39" s="221">
        <v>94809.996356040007</v>
      </c>
      <c r="L39" s="221">
        <v>93365.375066990004</v>
      </c>
      <c r="M39" s="221">
        <v>92385.949784390003</v>
      </c>
      <c r="N39" s="221">
        <v>95096.058767409995</v>
      </c>
      <c r="O39" s="221">
        <v>98725.857925550008</v>
      </c>
      <c r="P39" s="221">
        <v>99384.867682949989</v>
      </c>
      <c r="Q39" s="221">
        <v>102057.44759849001</v>
      </c>
      <c r="R39" s="221">
        <v>100331.27629960999</v>
      </c>
      <c r="S39" s="221">
        <v>101699.04956405</v>
      </c>
      <c r="T39" s="221">
        <v>97998.530618069999</v>
      </c>
      <c r="U39" s="221">
        <v>99302.340070009988</v>
      </c>
      <c r="V39" s="221">
        <v>106059.55430663</v>
      </c>
      <c r="W39" s="221">
        <v>111051.30280265001</v>
      </c>
      <c r="X39" s="221">
        <v>108869.04707555</v>
      </c>
      <c r="Y39" s="221">
        <v>108652.62990095001</v>
      </c>
      <c r="Z39" s="221">
        <v>110153.53635329001</v>
      </c>
      <c r="AA39" s="221">
        <v>110255.43354330999</v>
      </c>
      <c r="AB39" s="221">
        <v>114317.21200174</v>
      </c>
      <c r="AC39" s="221">
        <v>111792.81449130001</v>
      </c>
      <c r="AD39" s="221">
        <v>110805.18025773999</v>
      </c>
      <c r="AE39" s="221">
        <v>111143.46920528999</v>
      </c>
      <c r="AF39" s="221">
        <v>110446.64539627</v>
      </c>
      <c r="AG39" s="221">
        <v>113535.87155700999</v>
      </c>
      <c r="AH39" s="221">
        <v>119016.02597028</v>
      </c>
      <c r="AI39" s="221">
        <v>112310.64601249</v>
      </c>
      <c r="AJ39" s="221">
        <v>114731.00597026999</v>
      </c>
      <c r="AK39" s="221">
        <v>113899.59675734</v>
      </c>
      <c r="AL39" s="221">
        <v>113741.14969929001</v>
      </c>
      <c r="AM39" s="221">
        <v>123873.10559471001</v>
      </c>
      <c r="AN39" s="221">
        <v>121953.20707772</v>
      </c>
      <c r="AO39" s="221">
        <v>121810.90916763</v>
      </c>
      <c r="AP39" s="221">
        <v>124004.53605268999</v>
      </c>
      <c r="AQ39" s="221">
        <v>124590.40610603</v>
      </c>
      <c r="AR39" s="221">
        <v>121168.14277737</v>
      </c>
      <c r="AS39" s="221">
        <v>123765.06311962001</v>
      </c>
      <c r="AT39" s="221">
        <v>129074.29269725998</v>
      </c>
      <c r="AU39" s="221">
        <v>133818.57803885001</v>
      </c>
      <c r="AV39" s="221">
        <v>134780.23964635</v>
      </c>
      <c r="AW39" s="221">
        <v>132854.80698666</v>
      </c>
      <c r="AX39" s="221">
        <v>134072.31808284001</v>
      </c>
      <c r="AY39" s="221">
        <v>140818.13182410999</v>
      </c>
      <c r="AZ39" s="221">
        <v>137289.65846352</v>
      </c>
      <c r="BA39" s="221">
        <v>139738.21378438</v>
      </c>
      <c r="BB39" s="221">
        <v>136606.17656455998</v>
      </c>
      <c r="BC39" s="221">
        <v>140591.15457041</v>
      </c>
      <c r="BD39" s="221">
        <v>139656.64267628998</v>
      </c>
      <c r="BE39" s="221">
        <v>142590.32573700001</v>
      </c>
      <c r="BF39" s="221">
        <v>149979.92319253998</v>
      </c>
      <c r="BG39" s="221">
        <v>151433.83040924001</v>
      </c>
      <c r="BH39" s="221">
        <v>150441.60188373001</v>
      </c>
      <c r="BI39" s="221">
        <v>148675.10438176998</v>
      </c>
      <c r="BJ39" s="221">
        <v>149801.0311118</v>
      </c>
      <c r="BK39" s="221">
        <v>160195.25135090997</v>
      </c>
      <c r="BL39" s="221">
        <v>158963.24553913999</v>
      </c>
      <c r="BM39" s="221">
        <v>154893.32102070001</v>
      </c>
      <c r="BN39" s="221">
        <v>159285.23082028</v>
      </c>
      <c r="BO39" s="221">
        <v>161139.5294841</v>
      </c>
      <c r="BP39" s="221">
        <v>160931.23889921998</v>
      </c>
      <c r="BQ39" s="221">
        <v>165753.4432375</v>
      </c>
      <c r="BR39" s="221">
        <v>176941.96882799</v>
      </c>
      <c r="BS39" s="221">
        <v>182689.50750747</v>
      </c>
      <c r="BT39" s="221">
        <v>179678.4902312</v>
      </c>
      <c r="BU39" s="221">
        <v>180493.56168531001</v>
      </c>
      <c r="BV39" s="221">
        <v>181419.91459055</v>
      </c>
      <c r="BW39" s="221">
        <v>182333.97042940999</v>
      </c>
      <c r="BX39" s="221">
        <v>184930.24722784001</v>
      </c>
      <c r="BY39" s="221">
        <v>182933.35906066</v>
      </c>
      <c r="BZ39" s="221">
        <v>185693.07398455002</v>
      </c>
      <c r="CA39" s="221">
        <v>187339.64801647002</v>
      </c>
      <c r="CB39" s="221">
        <v>186605.01572152</v>
      </c>
      <c r="CC39" s="221">
        <v>181799.41020206999</v>
      </c>
      <c r="CD39" s="221">
        <v>187947.08057479002</v>
      </c>
      <c r="CE39" s="221">
        <v>195080.69036492001</v>
      </c>
      <c r="CF39" s="221">
        <v>193134.05882466998</v>
      </c>
      <c r="CG39" s="221">
        <v>190025.40027802999</v>
      </c>
      <c r="CH39" s="221">
        <v>194130.05415527002</v>
      </c>
      <c r="CI39" s="221">
        <v>191260.44033340999</v>
      </c>
      <c r="CJ39" s="221">
        <v>185329.60103101999</v>
      </c>
      <c r="CK39" s="221">
        <v>186602.71682979999</v>
      </c>
      <c r="CL39" s="221">
        <v>182451.18003193996</v>
      </c>
      <c r="CM39" s="221">
        <v>183574.26408117</v>
      </c>
      <c r="CN39" s="221">
        <v>186388.24635436881</v>
      </c>
      <c r="CO39" s="221">
        <v>184616.65135419328</v>
      </c>
      <c r="CP39" s="221">
        <v>185209.98966755002</v>
      </c>
      <c r="CQ39" s="221">
        <v>185985.4383777788</v>
      </c>
      <c r="CR39" s="221">
        <v>186686.64507271431</v>
      </c>
      <c r="CS39" s="221">
        <v>176162.34081157172</v>
      </c>
      <c r="CT39" s="221">
        <v>181188.12717768134</v>
      </c>
      <c r="CU39" s="221">
        <v>183914.53404572999</v>
      </c>
      <c r="CV39" s="221">
        <v>179766.67153249</v>
      </c>
      <c r="CW39" s="221">
        <v>181025.80947214999</v>
      </c>
      <c r="CX39" s="221">
        <v>178315.64442014002</v>
      </c>
      <c r="CY39" s="221">
        <v>169853.79016968003</v>
      </c>
      <c r="CZ39" s="221">
        <v>177909.75288086003</v>
      </c>
      <c r="DA39" s="221">
        <v>175417.23997869002</v>
      </c>
      <c r="DB39" s="221">
        <v>181243.43143008</v>
      </c>
      <c r="DC39" s="221">
        <v>183646.16346585998</v>
      </c>
      <c r="DD39" s="221">
        <v>178035.80983796</v>
      </c>
      <c r="DE39" s="221">
        <v>179803.95316156998</v>
      </c>
      <c r="DF39" s="221">
        <v>184711.44632736</v>
      </c>
      <c r="DG39" s="221">
        <v>183119.91031799</v>
      </c>
      <c r="DH39" s="221">
        <v>183869.14260969998</v>
      </c>
      <c r="DI39" s="221">
        <v>185081.37303002004</v>
      </c>
      <c r="DJ39" s="221">
        <v>184090.59467633005</v>
      </c>
      <c r="DK39" s="221">
        <v>180621.10594737</v>
      </c>
      <c r="DL39" s="221">
        <v>183308.38794190998</v>
      </c>
      <c r="DM39" s="221">
        <v>184543.75970692997</v>
      </c>
      <c r="DN39" s="221">
        <v>189384.64924646</v>
      </c>
      <c r="DO39" s="221">
        <v>188872.05781982001</v>
      </c>
      <c r="DP39" s="221">
        <v>187266.02938696998</v>
      </c>
      <c r="DQ39" s="221">
        <v>192448.63237541</v>
      </c>
      <c r="DR39" s="221">
        <v>192750.05107764</v>
      </c>
      <c r="DS39" s="221">
        <v>193881.23048832</v>
      </c>
      <c r="DT39" s="221">
        <v>193839.38365310003</v>
      </c>
      <c r="DU39" s="221">
        <v>190291.27986439</v>
      </c>
      <c r="DV39" s="221">
        <v>194242.01969423998</v>
      </c>
      <c r="DW39" s="221">
        <v>194199.72592982001</v>
      </c>
      <c r="DX39" s="221">
        <v>199422.47263045999</v>
      </c>
      <c r="DY39" s="221">
        <v>199769.25803344001</v>
      </c>
      <c r="DZ39" s="221">
        <v>196356.04507805003</v>
      </c>
      <c r="EA39" s="221">
        <v>204117.02654200999</v>
      </c>
      <c r="EB39" s="221">
        <v>190624.19074235999</v>
      </c>
      <c r="EC39" s="221">
        <v>196469.08472365001</v>
      </c>
      <c r="ED39" s="221">
        <v>194678.74453839002</v>
      </c>
      <c r="EE39" s="221">
        <v>195239.69922424998</v>
      </c>
      <c r="EF39" s="221">
        <v>198169.45635013</v>
      </c>
      <c r="EG39" s="221">
        <v>193739.34142560998</v>
      </c>
      <c r="EH39" s="221">
        <v>196877.22223348997</v>
      </c>
      <c r="EI39" s="221">
        <v>196286.30139824</v>
      </c>
      <c r="EJ39" s="221">
        <v>197959.62688206002</v>
      </c>
      <c r="EK39" s="221">
        <v>200636.64755395002</v>
      </c>
      <c r="EL39" s="221">
        <v>201278.22298240001</v>
      </c>
      <c r="EM39" s="221">
        <v>207696.08301537999</v>
      </c>
      <c r="EN39" s="221">
        <v>204520.56425160001</v>
      </c>
      <c r="EO39" s="221">
        <v>204155.64996723001</v>
      </c>
      <c r="EP39" s="221">
        <v>205246.23756459999</v>
      </c>
      <c r="EQ39" s="221">
        <v>205097.96542269</v>
      </c>
      <c r="ER39" s="221">
        <v>202156.5003133</v>
      </c>
      <c r="ES39" s="221">
        <v>201768.18012820999</v>
      </c>
      <c r="ET39" s="221">
        <v>191293.17320585003</v>
      </c>
      <c r="EU39" s="221">
        <v>210743.58990102002</v>
      </c>
      <c r="EV39" s="221">
        <v>197806.19978198002</v>
      </c>
      <c r="EW39" s="221">
        <v>201253.98029296997</v>
      </c>
      <c r="EX39" s="221">
        <v>205866.93707260001</v>
      </c>
      <c r="EY39" s="221">
        <v>205368.02265386999</v>
      </c>
      <c r="EZ39" s="221">
        <v>207518.42947206998</v>
      </c>
      <c r="FA39" s="221">
        <v>205582.51426332997</v>
      </c>
      <c r="FB39" s="221">
        <v>204972.22999959</v>
      </c>
      <c r="FC39" s="221">
        <v>205289.15754163</v>
      </c>
      <c r="FD39" s="221">
        <v>203021.40796283001</v>
      </c>
      <c r="FE39" s="221">
        <v>204617.07288178001</v>
      </c>
      <c r="FF39" s="221">
        <v>205537.41581742</v>
      </c>
      <c r="FG39" s="221">
        <v>206340.02172927998</v>
      </c>
      <c r="FH39" s="221">
        <v>208643.65677866002</v>
      </c>
      <c r="FI39" s="221">
        <v>211685.74336936997</v>
      </c>
      <c r="FJ39" s="221">
        <v>216080.43726404</v>
      </c>
      <c r="FK39" s="221">
        <v>223623.25892148001</v>
      </c>
      <c r="FL39" s="221">
        <v>227232.50074079001</v>
      </c>
      <c r="FM39" s="221">
        <v>219206.86388477997</v>
      </c>
      <c r="FN39" s="221">
        <v>219238.94635164001</v>
      </c>
      <c r="FO39" s="221">
        <v>226209.52201859999</v>
      </c>
      <c r="FP39" s="221">
        <v>222184.86230600002</v>
      </c>
      <c r="FQ39" s="221">
        <v>222745.40257498002</v>
      </c>
      <c r="FR39" s="221">
        <v>220213.89615861999</v>
      </c>
      <c r="FS39" s="221">
        <v>222597.57828880998</v>
      </c>
      <c r="FT39" s="221">
        <v>225863.07556496002</v>
      </c>
      <c r="FU39" s="221">
        <v>236817.31365281</v>
      </c>
      <c r="FV39" s="221">
        <v>240117.54415239001</v>
      </c>
      <c r="FW39" s="221">
        <v>245013.16626033999</v>
      </c>
      <c r="FX39" s="221">
        <v>248259.78329374001</v>
      </c>
      <c r="FY39" s="221">
        <v>242964.00811189003</v>
      </c>
      <c r="FZ39" s="221">
        <v>244306.17399392001</v>
      </c>
      <c r="GA39" s="221">
        <v>250351.55973191999</v>
      </c>
      <c r="GB39" s="221">
        <v>243694.60501645002</v>
      </c>
      <c r="GC39" s="221">
        <v>242970.75643750999</v>
      </c>
      <c r="GD39" s="221">
        <v>241988.13395675999</v>
      </c>
      <c r="GE39" s="221">
        <v>243473.05636275001</v>
      </c>
      <c r="GF39" s="221">
        <v>245899.61309282001</v>
      </c>
      <c r="GG39" s="221">
        <v>253694.10518582002</v>
      </c>
      <c r="GH39" s="221">
        <v>252631.24291222001</v>
      </c>
      <c r="GI39" s="221">
        <v>270105.18074313999</v>
      </c>
      <c r="GJ39" s="221">
        <v>264781.56868296</v>
      </c>
      <c r="GK39" s="221">
        <v>260308.78986843996</v>
      </c>
      <c r="GL39" s="221">
        <v>260914.84272243999</v>
      </c>
      <c r="GM39" s="221">
        <v>263545.63980398997</v>
      </c>
      <c r="GN39" s="221">
        <v>261808.53139137002</v>
      </c>
      <c r="GO39" s="221">
        <v>263612.95684395998</v>
      </c>
      <c r="GP39" s="221">
        <v>267960.54262268997</v>
      </c>
      <c r="GQ39" s="221">
        <v>266686.80722119997</v>
      </c>
      <c r="GR39" s="221">
        <v>268258.02182672999</v>
      </c>
      <c r="GS39" s="221">
        <v>270552.84321741998</v>
      </c>
      <c r="GT39" s="221">
        <v>274348.20773467998</v>
      </c>
      <c r="GU39" s="221">
        <v>289034.73749761004</v>
      </c>
      <c r="GV39" s="221">
        <v>279475.91972208995</v>
      </c>
      <c r="GW39" s="221">
        <v>277203.11737844005</v>
      </c>
      <c r="GX39" s="221">
        <v>279358.08397360996</v>
      </c>
      <c r="GY39" s="221">
        <v>282619.84242986998</v>
      </c>
      <c r="GZ39" s="221">
        <v>283194.90884694998</v>
      </c>
      <c r="HA39" s="221">
        <v>283441.09251443</v>
      </c>
      <c r="HB39" s="221">
        <v>285513.30891428998</v>
      </c>
      <c r="HC39" s="221">
        <v>290132.21364878002</v>
      </c>
      <c r="HD39" s="221">
        <v>290982.99269722006</v>
      </c>
      <c r="HE39" s="221">
        <v>294352.00302099</v>
      </c>
      <c r="HF39" s="221">
        <v>295495.14846484002</v>
      </c>
      <c r="HG39" s="221">
        <v>308664.95960300002</v>
      </c>
      <c r="HH39" s="221">
        <v>291643.98100595991</v>
      </c>
      <c r="HI39" s="221">
        <v>290691.40634939005</v>
      </c>
      <c r="HJ39" s="221">
        <v>287108.6078456</v>
      </c>
      <c r="HK39" s="221">
        <v>299029.96584680001</v>
      </c>
      <c r="HL39" s="221">
        <v>297955.28859819</v>
      </c>
      <c r="HM39" s="221">
        <v>294209.78811113001</v>
      </c>
      <c r="HN39" s="221">
        <v>316307.37603233999</v>
      </c>
      <c r="HO39" s="221">
        <v>320025.17020282004</v>
      </c>
      <c r="HP39" s="221">
        <v>334126.60118328</v>
      </c>
      <c r="HQ39" s="221">
        <v>334860.73509914003</v>
      </c>
      <c r="HR39" s="221">
        <v>350580.35533309996</v>
      </c>
      <c r="HS39" s="221">
        <v>347071.06665753003</v>
      </c>
      <c r="HT39" s="221">
        <v>342610.76659304003</v>
      </c>
      <c r="HU39" s="221">
        <v>342514.04686313</v>
      </c>
      <c r="HV39" s="221">
        <v>338230.07561305002</v>
      </c>
      <c r="HW39" s="221">
        <v>352839.72543511004</v>
      </c>
      <c r="HX39" s="221">
        <v>338048.73684601003</v>
      </c>
      <c r="HY39" s="221">
        <v>344024.64727479994</v>
      </c>
      <c r="HZ39" s="221">
        <v>341956.36422466999</v>
      </c>
      <c r="IA39" s="221">
        <v>342011.34730055998</v>
      </c>
      <c r="IB39" s="221">
        <v>346341.24059305998</v>
      </c>
      <c r="IC39" s="221">
        <v>347472.87431718002</v>
      </c>
      <c r="ID39" s="221">
        <v>364684.01852713001</v>
      </c>
      <c r="IE39" s="221">
        <v>362696.29613678996</v>
      </c>
      <c r="IF39" s="221">
        <v>361560.16216949996</v>
      </c>
      <c r="IG39" s="221">
        <v>364193.9623897</v>
      </c>
      <c r="IH39" s="221">
        <v>360809.74009699002</v>
      </c>
      <c r="II39" s="221">
        <v>372322.83746335004</v>
      </c>
      <c r="IJ39" s="221">
        <v>359211.59313747002</v>
      </c>
      <c r="IK39" s="221">
        <v>357528.64700646</v>
      </c>
      <c r="IL39" s="221">
        <v>363984.40102395997</v>
      </c>
      <c r="IM39" s="221">
        <v>370826.18694341998</v>
      </c>
      <c r="IN39" s="221">
        <v>368617.10378418997</v>
      </c>
      <c r="IO39" s="221">
        <v>386867.52518955996</v>
      </c>
      <c r="IP39" s="221">
        <v>381316.02040509006</v>
      </c>
      <c r="IQ39" s="221">
        <v>384019.22361055005</v>
      </c>
      <c r="IR39" s="221">
        <v>386143.01974324003</v>
      </c>
      <c r="IS39" s="221">
        <v>379741.85833175003</v>
      </c>
      <c r="IT39" s="221">
        <v>397070.55722636002</v>
      </c>
      <c r="IU39" s="221">
        <v>412542.62503099005</v>
      </c>
      <c r="IV39" s="221">
        <v>398371.58111078001</v>
      </c>
      <c r="IW39" s="221">
        <v>399835.33878731</v>
      </c>
      <c r="IX39" s="221">
        <v>418656.44408976997</v>
      </c>
      <c r="IY39" s="221">
        <v>417713.58705690998</v>
      </c>
      <c r="IZ39" s="221">
        <v>409655.49705683999</v>
      </c>
      <c r="JA39" s="221">
        <v>446249.30202788004</v>
      </c>
      <c r="JB39" s="221">
        <v>426177.71389898</v>
      </c>
      <c r="JC39" s="221">
        <v>424067.72855459002</v>
      </c>
      <c r="JD39" s="221">
        <v>425175.68349087995</v>
      </c>
      <c r="JE39" s="221">
        <v>429376.52830250002</v>
      </c>
      <c r="JF39" s="221">
        <v>432044.92823497002</v>
      </c>
      <c r="JG39" s="221">
        <v>440813.61964947003</v>
      </c>
      <c r="JH39" s="221">
        <v>432338.81078347005</v>
      </c>
      <c r="JI39" s="221">
        <v>440447.11913835991</v>
      </c>
      <c r="JJ39" s="221">
        <v>446601.16871442006</v>
      </c>
      <c r="JK39" s="221">
        <v>447576.900586</v>
      </c>
      <c r="JL39" s="221">
        <v>452579.34141320997</v>
      </c>
      <c r="JM39" s="221">
        <v>466299.62197805999</v>
      </c>
      <c r="JN39" s="221">
        <v>465121.12871535996</v>
      </c>
      <c r="JO39" s="221">
        <v>467410.55827484996</v>
      </c>
      <c r="JP39" s="221">
        <v>474563.25219495001</v>
      </c>
      <c r="JQ39" s="221">
        <v>463526.46570432</v>
      </c>
      <c r="JR39" s="221">
        <v>470716.26261445996</v>
      </c>
      <c r="JS39" s="221">
        <v>481388.98195463</v>
      </c>
      <c r="JT39" s="221">
        <v>461321.53629215999</v>
      </c>
      <c r="JU39" s="221">
        <v>465426.79512765998</v>
      </c>
      <c r="JV39" s="221">
        <v>479323.07900532003</v>
      </c>
      <c r="JW39" s="221">
        <v>480605.20424681</v>
      </c>
      <c r="JX39" s="221">
        <v>486038.47050331999</v>
      </c>
      <c r="JY39" s="221">
        <v>499544.33205566992</v>
      </c>
      <c r="JZ39" s="221">
        <v>502268.19537475001</v>
      </c>
      <c r="KA39" s="221">
        <v>509283.28541838005</v>
      </c>
      <c r="KB39" s="221">
        <v>508134.11871963996</v>
      </c>
      <c r="KC39" s="221">
        <v>518969.55417574994</v>
      </c>
      <c r="KD39" s="249"/>
    </row>
    <row r="40" spans="1:290">
      <c r="A40" s="210" t="s">
        <v>52</v>
      </c>
      <c r="B40" s="197" t="s">
        <v>32</v>
      </c>
      <c r="C40" s="221">
        <v>4000.1865494600002</v>
      </c>
      <c r="D40" s="221">
        <v>4650.0017958400003</v>
      </c>
      <c r="E40" s="221">
        <v>2000.0767800799999</v>
      </c>
      <c r="F40" s="221">
        <v>12.960632220000001</v>
      </c>
      <c r="G40" s="221">
        <v>1802.89588211</v>
      </c>
      <c r="H40" s="221">
        <v>3000.00126748</v>
      </c>
      <c r="I40" s="221">
        <v>3000.0055328799999</v>
      </c>
      <c r="J40" s="221">
        <v>1613.1002432800001</v>
      </c>
      <c r="K40" s="221">
        <v>1812.5608375100001</v>
      </c>
      <c r="L40" s="221">
        <v>4500.2676092499996</v>
      </c>
      <c r="M40" s="221">
        <v>5009.5667964800004</v>
      </c>
      <c r="N40" s="221">
        <v>3500.0558734000001</v>
      </c>
      <c r="O40" s="221">
        <v>5.1890809999999996E-2</v>
      </c>
      <c r="P40" s="221">
        <v>0.16448035</v>
      </c>
      <c r="Q40" s="221">
        <v>2.3733819999999999E-2</v>
      </c>
      <c r="R40" s="221">
        <v>25.723238920000004</v>
      </c>
      <c r="S40" s="221">
        <v>25.597152260000001</v>
      </c>
      <c r="T40" s="221">
        <v>11.243584269999999</v>
      </c>
      <c r="U40" s="221">
        <v>0.21276254</v>
      </c>
      <c r="V40" s="221">
        <v>50.15814391</v>
      </c>
      <c r="W40" s="221">
        <v>2.6088480000000001E-2</v>
      </c>
      <c r="X40" s="221">
        <v>2912.4972719699999</v>
      </c>
      <c r="Y40" s="221">
        <v>4750.0313035600002</v>
      </c>
      <c r="Z40" s="221">
        <v>2900.00068418</v>
      </c>
      <c r="AA40" s="221">
        <v>5200.0195456299998</v>
      </c>
      <c r="AB40" s="221">
        <v>329.89739168</v>
      </c>
      <c r="AC40" s="221">
        <v>1046.90479074</v>
      </c>
      <c r="AD40" s="221">
        <v>5050</v>
      </c>
      <c r="AE40" s="221">
        <v>2350.19144534</v>
      </c>
      <c r="AF40" s="221">
        <v>4127.3816652300002</v>
      </c>
      <c r="AG40" s="221">
        <v>2030.1256833699999</v>
      </c>
      <c r="AH40" s="221">
        <v>210.12033120999999</v>
      </c>
      <c r="AI40" s="221">
        <v>8930</v>
      </c>
      <c r="AJ40" s="221">
        <v>9622.4920305399992</v>
      </c>
      <c r="AK40" s="221">
        <v>8144.41262525</v>
      </c>
      <c r="AL40" s="221">
        <v>9985.9958249800002</v>
      </c>
      <c r="AM40" s="221">
        <v>5677.8587895999999</v>
      </c>
      <c r="AN40" s="221">
        <v>1.1691102999999998</v>
      </c>
      <c r="AO40" s="221">
        <v>5.1221619900000004</v>
      </c>
      <c r="AP40" s="221">
        <v>2153.8225107899998</v>
      </c>
      <c r="AQ40" s="221">
        <v>49.762351979999998</v>
      </c>
      <c r="AR40" s="221">
        <v>71.182553380000002</v>
      </c>
      <c r="AS40" s="221">
        <v>115.15854435999999</v>
      </c>
      <c r="AT40" s="221">
        <v>5.4363772099999998</v>
      </c>
      <c r="AU40" s="221">
        <v>1433.1310919699999</v>
      </c>
      <c r="AV40" s="221">
        <v>83.058589339999997</v>
      </c>
      <c r="AW40" s="221">
        <v>216.46837880000001</v>
      </c>
      <c r="AX40" s="221">
        <v>77.454425040000004</v>
      </c>
      <c r="AY40" s="221">
        <v>1120.5303844800001</v>
      </c>
      <c r="AZ40" s="221">
        <v>4078.7352704200002</v>
      </c>
      <c r="BA40" s="221">
        <v>39.652374020000003</v>
      </c>
      <c r="BB40" s="221">
        <v>7210.4113679399998</v>
      </c>
      <c r="BC40" s="221">
        <v>2087.2460869699999</v>
      </c>
      <c r="BD40" s="221">
        <v>5010.2269685900001</v>
      </c>
      <c r="BE40" s="221">
        <v>3168.9038860300002</v>
      </c>
      <c r="BF40" s="221">
        <v>65.033278539999998</v>
      </c>
      <c r="BG40" s="221">
        <v>5036.98860539</v>
      </c>
      <c r="BH40" s="221">
        <v>12300</v>
      </c>
      <c r="BI40" s="221">
        <v>13007.46618847</v>
      </c>
      <c r="BJ40" s="221">
        <v>10165.83689187</v>
      </c>
      <c r="BK40" s="221">
        <v>4000.1706110499999</v>
      </c>
      <c r="BL40" s="221">
        <v>51.087547270000002</v>
      </c>
      <c r="BM40" s="221">
        <v>0</v>
      </c>
      <c r="BN40" s="221">
        <v>0</v>
      </c>
      <c r="BO40" s="221">
        <v>0</v>
      </c>
      <c r="BP40" s="221">
        <v>31.763473010000002</v>
      </c>
      <c r="BQ40" s="221">
        <v>0</v>
      </c>
      <c r="BR40" s="221">
        <v>35.965046979999997</v>
      </c>
      <c r="BS40" s="221">
        <v>0</v>
      </c>
      <c r="BT40" s="221">
        <v>0</v>
      </c>
      <c r="BU40" s="221">
        <v>9.3309446099999995</v>
      </c>
      <c r="BV40" s="221">
        <v>0</v>
      </c>
      <c r="BW40" s="221">
        <v>0</v>
      </c>
      <c r="BX40" s="221">
        <v>0</v>
      </c>
      <c r="BY40" s="221">
        <v>0</v>
      </c>
      <c r="BZ40" s="221">
        <v>0</v>
      </c>
      <c r="CA40" s="221">
        <v>0</v>
      </c>
      <c r="CB40" s="221">
        <v>0</v>
      </c>
      <c r="CC40" s="221">
        <v>3.6431499999999999E-2</v>
      </c>
      <c r="CD40" s="221">
        <v>3.6602000000000003E-2</v>
      </c>
      <c r="CE40" s="221">
        <v>3.8571500000000002E-2</v>
      </c>
      <c r="CF40" s="221">
        <v>0</v>
      </c>
      <c r="CG40" s="221">
        <v>0</v>
      </c>
      <c r="CH40" s="221">
        <v>8.6849000000000007</v>
      </c>
      <c r="CI40" s="221">
        <v>0</v>
      </c>
      <c r="CJ40" s="221">
        <v>0</v>
      </c>
      <c r="CK40" s="221">
        <v>1.2100162800000001</v>
      </c>
      <c r="CL40" s="221">
        <v>1.15857147</v>
      </c>
      <c r="CM40" s="221">
        <v>0</v>
      </c>
      <c r="CN40" s="221">
        <v>35.453110000000002</v>
      </c>
      <c r="CO40" s="221">
        <v>0</v>
      </c>
      <c r="CP40" s="221">
        <v>3.8129790200000002</v>
      </c>
      <c r="CQ40" s="221">
        <v>0</v>
      </c>
      <c r="CR40" s="221">
        <v>0</v>
      </c>
      <c r="CS40" s="221">
        <v>0</v>
      </c>
      <c r="CT40" s="221">
        <v>0</v>
      </c>
      <c r="CU40" s="221">
        <v>0</v>
      </c>
      <c r="CV40" s="221">
        <v>0</v>
      </c>
      <c r="CW40" s="221">
        <v>1.7390000000000001</v>
      </c>
      <c r="CX40" s="221">
        <v>6.0772199999999996</v>
      </c>
      <c r="CY40" s="221">
        <v>6.0414812699999993</v>
      </c>
      <c r="CZ40" s="221">
        <v>6.0772199999999996</v>
      </c>
      <c r="DA40" s="221">
        <v>6.0772199999999996</v>
      </c>
      <c r="DB40" s="221">
        <v>6.0772199999999996</v>
      </c>
      <c r="DC40" s="221">
        <v>6.0772199999999996</v>
      </c>
      <c r="DD40" s="221">
        <v>6.0729779199999996</v>
      </c>
      <c r="DE40" s="221">
        <v>6.0708809199999996</v>
      </c>
      <c r="DF40" s="221">
        <v>6.07697792</v>
      </c>
      <c r="DG40" s="221">
        <v>0.11833792</v>
      </c>
      <c r="DH40" s="221">
        <v>0.11833792</v>
      </c>
      <c r="DI40" s="221">
        <v>0.11787291999999999</v>
      </c>
      <c r="DJ40" s="221">
        <v>9.5751490000000009E-2</v>
      </c>
      <c r="DK40" s="221">
        <v>8.7002700000000002E-2</v>
      </c>
      <c r="DL40" s="221">
        <v>8.7002700000000002E-2</v>
      </c>
      <c r="DM40" s="221">
        <v>0.87640269999999998</v>
      </c>
      <c r="DN40" s="221">
        <v>9.8205190000000012E-2</v>
      </c>
      <c r="DO40" s="221">
        <v>9.6298220000000004E-2</v>
      </c>
      <c r="DP40" s="221">
        <v>0.45233230999999996</v>
      </c>
      <c r="DQ40" s="221">
        <v>0.45217830999999997</v>
      </c>
      <c r="DR40" s="221">
        <v>0.45217830999999997</v>
      </c>
      <c r="DS40" s="221">
        <v>0.45222942999999999</v>
      </c>
      <c r="DT40" s="221">
        <v>0.45217830999999997</v>
      </c>
      <c r="DU40" s="221">
        <v>0.45217830999999997</v>
      </c>
      <c r="DV40" s="221">
        <v>0.44886803000000003</v>
      </c>
      <c r="DW40" s="221">
        <v>0.41260653000000003</v>
      </c>
      <c r="DX40" s="221">
        <v>0.41313803000000004</v>
      </c>
      <c r="DY40" s="221">
        <v>175.22193743999998</v>
      </c>
      <c r="DZ40" s="221">
        <v>36.738648689999998</v>
      </c>
      <c r="EA40" s="221">
        <v>9.3699999999999999E-3</v>
      </c>
      <c r="EB40" s="221">
        <v>9.3699999999999999E-3</v>
      </c>
      <c r="EC40" s="221">
        <v>9.3699999999999999E-3</v>
      </c>
      <c r="ED40" s="221">
        <v>9.3699999999999999E-3</v>
      </c>
      <c r="EE40" s="221">
        <v>28.249646630000001</v>
      </c>
      <c r="EF40" s="221">
        <v>9.3699999999999999E-3</v>
      </c>
      <c r="EG40" s="221">
        <v>9.3699999999999999E-3</v>
      </c>
      <c r="EH40" s="221">
        <v>9.3699999999999999E-3</v>
      </c>
      <c r="EI40" s="221">
        <v>9.3699999999999999E-3</v>
      </c>
      <c r="EJ40" s="221">
        <v>9.3699999999999999E-3</v>
      </c>
      <c r="EK40" s="221">
        <v>9.3699999999999999E-3</v>
      </c>
      <c r="EL40" s="221">
        <v>9.1388863799999989</v>
      </c>
      <c r="EM40" s="221">
        <v>29.66349675</v>
      </c>
      <c r="EN40" s="221">
        <v>35.219490979999996</v>
      </c>
      <c r="EO40" s="221">
        <v>15.990661900000001</v>
      </c>
      <c r="EP40" s="221">
        <v>7.4608528500000002</v>
      </c>
      <c r="EQ40" s="221">
        <v>11.8760131</v>
      </c>
      <c r="ER40" s="221">
        <v>8.3564063400000013</v>
      </c>
      <c r="ES40" s="221">
        <v>4.1198666199999989</v>
      </c>
      <c r="ET40" s="221">
        <v>7.6438563200000003</v>
      </c>
      <c r="EU40" s="221">
        <v>9.3699999999999999E-3</v>
      </c>
      <c r="EV40" s="221">
        <v>9.3699999999999999E-3</v>
      </c>
      <c r="EW40" s="221">
        <v>9.3699999999999999E-3</v>
      </c>
      <c r="EX40" s="221">
        <v>0.99285365000000037</v>
      </c>
      <c r="EY40" s="221">
        <v>9.3699999999999999E-3</v>
      </c>
      <c r="EZ40" s="221">
        <v>9.3699999999999999E-3</v>
      </c>
      <c r="FA40" s="221">
        <v>9.3699999999999999E-3</v>
      </c>
      <c r="FB40" s="221">
        <v>8.6991121399999987</v>
      </c>
      <c r="FC40" s="221">
        <v>4.0507932499999999</v>
      </c>
      <c r="FD40" s="221">
        <v>36.00252382</v>
      </c>
      <c r="FE40" s="221">
        <v>4.785137859999999</v>
      </c>
      <c r="FF40" s="221">
        <v>4.6366350499999998</v>
      </c>
      <c r="FG40" s="221">
        <v>9.253372409999999</v>
      </c>
      <c r="FH40" s="221">
        <v>9.3699999999999999E-3</v>
      </c>
      <c r="FI40" s="221">
        <v>9.3699999999999999E-3</v>
      </c>
      <c r="FJ40" s="221">
        <v>9.3699999999999999E-3</v>
      </c>
      <c r="FK40" s="221">
        <v>9.3699999999999999E-3</v>
      </c>
      <c r="FL40" s="221">
        <v>9.3699999999999999E-3</v>
      </c>
      <c r="FM40" s="221">
        <v>9.3699999999999999E-3</v>
      </c>
      <c r="FN40" s="221">
        <v>9.3699999999999999E-3</v>
      </c>
      <c r="FO40" s="221">
        <v>9.3699999999999999E-3</v>
      </c>
      <c r="FP40" s="221">
        <v>9.3699999999999999E-3</v>
      </c>
      <c r="FQ40" s="221">
        <v>9.3699999999999999E-3</v>
      </c>
      <c r="FR40" s="221">
        <v>9.3699999999999999E-3</v>
      </c>
      <c r="FS40" s="221">
        <v>9.3699999999999999E-3</v>
      </c>
      <c r="FT40" s="221">
        <v>9.3699999999999999E-3</v>
      </c>
      <c r="FU40" s="221">
        <v>9.3699999999999999E-3</v>
      </c>
      <c r="FV40" s="221">
        <v>9.3699999999999999E-3</v>
      </c>
      <c r="FW40" s="221">
        <v>9.3699999999999999E-3</v>
      </c>
      <c r="FX40" s="221">
        <v>9.3699999999999999E-3</v>
      </c>
      <c r="FY40" s="221">
        <v>9.3699999999999999E-3</v>
      </c>
      <c r="FZ40" s="221">
        <v>9.3699999999999999E-3</v>
      </c>
      <c r="GA40" s="221">
        <v>6.2065193800048792</v>
      </c>
      <c r="GB40" s="221">
        <v>9.3699999999999999E-3</v>
      </c>
      <c r="GC40" s="221">
        <v>9.3699999999999999E-3</v>
      </c>
      <c r="GD40" s="221">
        <v>9.3699999999999999E-3</v>
      </c>
      <c r="GE40" s="221">
        <v>9.3699999999999999E-3</v>
      </c>
      <c r="GF40" s="221">
        <v>9.3699999999999999E-3</v>
      </c>
      <c r="GG40" s="221">
        <v>9.3699999999999999E-3</v>
      </c>
      <c r="GH40" s="221">
        <v>9.3699999999999999E-3</v>
      </c>
      <c r="GI40" s="221">
        <v>9.3699999999999999E-3</v>
      </c>
      <c r="GJ40" s="221">
        <v>9.3699999999999999E-3</v>
      </c>
      <c r="GK40" s="221">
        <v>9.3699999999999999E-3</v>
      </c>
      <c r="GL40" s="221">
        <v>9.3699999999999999E-3</v>
      </c>
      <c r="GM40" s="221">
        <v>9.3699999999999999E-3</v>
      </c>
      <c r="GN40" s="221">
        <v>9.3699999999999999E-3</v>
      </c>
      <c r="GO40" s="221">
        <v>9.3699999999999999E-3</v>
      </c>
      <c r="GP40" s="221">
        <v>9.3699999999999999E-3</v>
      </c>
      <c r="GQ40" s="221">
        <v>9.3699999999999999E-3</v>
      </c>
      <c r="GR40" s="221">
        <v>9.3699999999999999E-3</v>
      </c>
      <c r="GS40" s="221">
        <v>9.3699999999999999E-3</v>
      </c>
      <c r="GT40" s="221">
        <v>9.3699999999999999E-3</v>
      </c>
      <c r="GU40" s="221">
        <v>9.3699999999999999E-3</v>
      </c>
      <c r="GV40" s="221">
        <v>9.3699999999999999E-3</v>
      </c>
      <c r="GW40" s="221">
        <v>9.3699999999999999E-3</v>
      </c>
      <c r="GX40" s="221">
        <v>9.3699999999999999E-3</v>
      </c>
      <c r="GY40" s="221">
        <v>9.3699999999999999E-3</v>
      </c>
      <c r="GZ40" s="221">
        <v>9.3699999999999999E-3</v>
      </c>
      <c r="HA40" s="221">
        <v>9.3699999999999999E-3</v>
      </c>
      <c r="HB40" s="221">
        <v>9.3699999999999999E-3</v>
      </c>
      <c r="HC40" s="221">
        <v>9.3699999999999999E-3</v>
      </c>
      <c r="HD40" s="221">
        <v>9.3699999999999999E-3</v>
      </c>
      <c r="HE40" s="221">
        <v>9.3699999999999999E-3</v>
      </c>
      <c r="HF40" s="221">
        <v>9.3699999999999999E-3</v>
      </c>
      <c r="HG40" s="221">
        <v>9.3699999999999999E-3</v>
      </c>
      <c r="HH40" s="221">
        <v>9.3699999999999999E-3</v>
      </c>
      <c r="HI40" s="221">
        <v>9.3699999999999999E-3</v>
      </c>
      <c r="HJ40" s="221">
        <v>9.3699999999999999E-3</v>
      </c>
      <c r="HK40" s="221">
        <v>9.3699999999999999E-3</v>
      </c>
      <c r="HL40" s="221">
        <v>9.3699999999999999E-3</v>
      </c>
      <c r="HM40" s="221">
        <v>9.3699999999999999E-3</v>
      </c>
      <c r="HN40" s="221">
        <v>9.3699999999999999E-3</v>
      </c>
      <c r="HO40" s="221">
        <v>9.3699999999999999E-3</v>
      </c>
      <c r="HP40" s="221">
        <v>9.3699999999999999E-3</v>
      </c>
      <c r="HQ40" s="221">
        <v>9.3699999999999999E-3</v>
      </c>
      <c r="HR40" s="221">
        <v>9.3699999999999999E-3</v>
      </c>
      <c r="HS40" s="221">
        <v>9.3699999999999999E-3</v>
      </c>
      <c r="HT40" s="221">
        <v>9.3699999999999999E-3</v>
      </c>
      <c r="HU40" s="221">
        <v>9.3699999999999999E-3</v>
      </c>
      <c r="HV40" s="221">
        <v>9.3699999999999999E-3</v>
      </c>
      <c r="HW40" s="221">
        <v>9.3699999999999999E-3</v>
      </c>
      <c r="HX40" s="221">
        <v>9.3699999999999999E-3</v>
      </c>
      <c r="HY40" s="221">
        <v>9.3699999999999999E-3</v>
      </c>
      <c r="HZ40" s="221">
        <v>9.3699999999999999E-3</v>
      </c>
      <c r="IA40" s="221">
        <v>9.3699999999999999E-3</v>
      </c>
      <c r="IB40" s="221">
        <v>9.3699999999999999E-3</v>
      </c>
      <c r="IC40" s="221">
        <v>9.3699999999999999E-3</v>
      </c>
      <c r="ID40" s="221">
        <v>9.3699999999999999E-3</v>
      </c>
      <c r="IE40" s="221">
        <v>9.3699999999999999E-3</v>
      </c>
      <c r="IF40" s="221">
        <v>9.3699999999999999E-3</v>
      </c>
      <c r="IG40" s="221">
        <v>9.3699999999999999E-3</v>
      </c>
      <c r="IH40" s="221">
        <v>9.3699999999999999E-3</v>
      </c>
      <c r="II40" s="221">
        <v>9.3699999999999999E-3</v>
      </c>
      <c r="IJ40" s="221">
        <v>9.3699999999999999E-3</v>
      </c>
      <c r="IK40" s="221">
        <v>9.3699999999999999E-3</v>
      </c>
      <c r="IL40" s="221">
        <v>9.3699999999999999E-3</v>
      </c>
      <c r="IM40" s="221">
        <v>9.3699999999999999E-3</v>
      </c>
      <c r="IN40" s="221">
        <v>9.3699999999999999E-3</v>
      </c>
      <c r="IO40" s="221">
        <v>9.3699999999999999E-3</v>
      </c>
      <c r="IP40" s="221">
        <v>9.3699999999999999E-3</v>
      </c>
      <c r="IQ40" s="221">
        <v>9.3699999999999999E-3</v>
      </c>
      <c r="IR40" s="221">
        <v>9.3699999999999999E-3</v>
      </c>
      <c r="IS40" s="221">
        <v>9.3699999999999999E-3</v>
      </c>
      <c r="IT40" s="221">
        <v>9.3699999999999999E-3</v>
      </c>
      <c r="IU40" s="221">
        <v>9.3699999999999999E-3</v>
      </c>
      <c r="IV40" s="221">
        <v>9.3699999999999999E-3</v>
      </c>
      <c r="IW40" s="221">
        <v>9.3699999999999999E-3</v>
      </c>
      <c r="IX40" s="221">
        <v>9.3699999999999999E-3</v>
      </c>
      <c r="IY40" s="221">
        <v>9.3699999999999999E-3</v>
      </c>
      <c r="IZ40" s="221">
        <v>9.3699999999999999E-3</v>
      </c>
      <c r="JA40" s="221">
        <v>9.3699999999999999E-3</v>
      </c>
      <c r="JB40" s="221">
        <v>9.3699999999999999E-3</v>
      </c>
      <c r="JC40" s="221">
        <v>9.3699999999999999E-3</v>
      </c>
      <c r="JD40" s="221">
        <v>9.3699999999999999E-3</v>
      </c>
      <c r="JE40" s="221">
        <v>9.3699999999999999E-3</v>
      </c>
      <c r="JF40" s="221">
        <v>9.3699999999999999E-3</v>
      </c>
      <c r="JG40" s="221">
        <v>9.3699999999999999E-3</v>
      </c>
      <c r="JH40" s="221">
        <v>9.3699999999999999E-3</v>
      </c>
      <c r="JI40" s="221">
        <v>9.3699999999999999E-3</v>
      </c>
      <c r="JJ40" s="221">
        <v>9.3699999999999999E-3</v>
      </c>
      <c r="JK40" s="221">
        <v>9.3699999999999999E-3</v>
      </c>
      <c r="JL40" s="221">
        <v>9.3699999999999999E-3</v>
      </c>
      <c r="JM40" s="221">
        <v>9.3699999999999999E-3</v>
      </c>
      <c r="JN40" s="221">
        <v>9.3699999999999999E-3</v>
      </c>
      <c r="JO40" s="221">
        <v>9.3699999999999999E-3</v>
      </c>
      <c r="JP40" s="221">
        <v>9.3699999999999999E-3</v>
      </c>
      <c r="JQ40" s="221">
        <v>9.3699999999999999E-3</v>
      </c>
      <c r="JR40" s="221">
        <v>9.3699999999999999E-3</v>
      </c>
      <c r="JS40" s="221">
        <v>9.3699999999999999E-3</v>
      </c>
      <c r="JT40" s="221">
        <v>9.3699999999999999E-3</v>
      </c>
      <c r="JU40" s="221">
        <v>9.3699999999999999E-3</v>
      </c>
      <c r="JV40" s="221">
        <v>9.3699999999999999E-3</v>
      </c>
      <c r="JW40" s="221">
        <v>9.3699999999999999E-3</v>
      </c>
      <c r="JX40" s="221">
        <v>9.3699999999999999E-3</v>
      </c>
      <c r="JY40" s="221">
        <v>9.3699999999999999E-3</v>
      </c>
      <c r="JZ40" s="221">
        <v>9.3699999999999999E-3</v>
      </c>
      <c r="KA40" s="221">
        <v>9.3699999999999999E-3</v>
      </c>
      <c r="KB40" s="221">
        <v>9.3699999999999999E-3</v>
      </c>
      <c r="KC40" s="221">
        <v>9.3699999999999999E-3</v>
      </c>
      <c r="KD40" s="249"/>
    </row>
    <row r="41" spans="1:290">
      <c r="A41" s="214" t="s">
        <v>45</v>
      </c>
      <c r="B41" s="197" t="s">
        <v>32</v>
      </c>
      <c r="C41" s="221">
        <v>12990.418368130002</v>
      </c>
      <c r="D41" s="221">
        <v>12704.94738163</v>
      </c>
      <c r="E41" s="221">
        <v>12757.02668863</v>
      </c>
      <c r="F41" s="221">
        <v>12986.360945390001</v>
      </c>
      <c r="G41" s="221">
        <v>12125.918062040009</v>
      </c>
      <c r="H41" s="221">
        <v>12514.275835990004</v>
      </c>
      <c r="I41" s="221">
        <v>13219.703762610008</v>
      </c>
      <c r="J41" s="221">
        <v>13794.947202709993</v>
      </c>
      <c r="K41" s="221">
        <v>14221.787977599994</v>
      </c>
      <c r="L41" s="221">
        <v>13113.14326149</v>
      </c>
      <c r="M41" s="221">
        <v>13414.296800370001</v>
      </c>
      <c r="N41" s="221">
        <v>13619.98617466</v>
      </c>
      <c r="O41" s="221">
        <v>14674.21086537</v>
      </c>
      <c r="P41" s="221">
        <v>15121.90890446</v>
      </c>
      <c r="Q41" s="221">
        <v>15167.701364350001</v>
      </c>
      <c r="R41" s="221">
        <v>15379.00214366</v>
      </c>
      <c r="S41" s="221">
        <v>13086.869058619999</v>
      </c>
      <c r="T41" s="221">
        <v>13613.444363029999</v>
      </c>
      <c r="U41" s="221">
        <v>13660.052232600001</v>
      </c>
      <c r="V41" s="221">
        <v>13973.566679740001</v>
      </c>
      <c r="W41" s="221">
        <v>14038.92264886</v>
      </c>
      <c r="X41" s="221">
        <v>14615.67744238</v>
      </c>
      <c r="Y41" s="221">
        <v>14639.303766290001</v>
      </c>
      <c r="Z41" s="221">
        <v>14874.533710129999</v>
      </c>
      <c r="AA41" s="221">
        <v>15505.518266780002</v>
      </c>
      <c r="AB41" s="221">
        <v>15484.80949379</v>
      </c>
      <c r="AC41" s="221">
        <v>15735.276599949999</v>
      </c>
      <c r="AD41" s="221">
        <v>15943.759462079999</v>
      </c>
      <c r="AE41" s="221">
        <v>13666.55663175</v>
      </c>
      <c r="AF41" s="221">
        <v>13772.355412389999</v>
      </c>
      <c r="AG41" s="221">
        <v>13925.48414925</v>
      </c>
      <c r="AH41" s="221">
        <v>14215.998996350001</v>
      </c>
      <c r="AI41" s="221">
        <v>14527.452541320001</v>
      </c>
      <c r="AJ41" s="221">
        <v>14690.423382390001</v>
      </c>
      <c r="AK41" s="221">
        <v>14970.57659158</v>
      </c>
      <c r="AL41" s="221">
        <v>15039.408835999999</v>
      </c>
      <c r="AM41" s="221">
        <v>14564.062912430001</v>
      </c>
      <c r="AN41" s="221">
        <v>14634.12663913</v>
      </c>
      <c r="AO41" s="221">
        <v>14656.97571789</v>
      </c>
      <c r="AP41" s="221">
        <v>13443.047839209999</v>
      </c>
      <c r="AQ41" s="221">
        <v>14213.86663635</v>
      </c>
      <c r="AR41" s="221">
        <v>11095.453446019999</v>
      </c>
      <c r="AS41" s="221">
        <v>11325.249601580001</v>
      </c>
      <c r="AT41" s="221">
        <v>11617.866090560001</v>
      </c>
      <c r="AU41" s="221">
        <v>11735.084814080001</v>
      </c>
      <c r="AV41" s="221">
        <v>10974.163625240002</v>
      </c>
      <c r="AW41" s="221">
        <v>11148.212934409999</v>
      </c>
      <c r="AX41" s="221">
        <v>11303.81286421</v>
      </c>
      <c r="AY41" s="221">
        <v>10118.424164560001</v>
      </c>
      <c r="AZ41" s="221">
        <v>10211.52080781</v>
      </c>
      <c r="BA41" s="221">
        <v>10475.928962119999</v>
      </c>
      <c r="BB41" s="221">
        <v>10814.73534166</v>
      </c>
      <c r="BC41" s="221">
        <v>11216.650119319998</v>
      </c>
      <c r="BD41" s="221">
        <v>10570.465173099999</v>
      </c>
      <c r="BE41" s="221">
        <v>10770.0161651</v>
      </c>
      <c r="BF41" s="221">
        <v>10982.60738431</v>
      </c>
      <c r="BG41" s="221">
        <v>11161.043929240001</v>
      </c>
      <c r="BH41" s="221">
        <v>11449.5488105</v>
      </c>
      <c r="BI41" s="221">
        <v>11845.275705510001</v>
      </c>
      <c r="BJ41" s="221">
        <v>12438.121382210002</v>
      </c>
      <c r="BK41" s="221">
        <v>12353.613582190001</v>
      </c>
      <c r="BL41" s="221">
        <v>12457.21092652</v>
      </c>
      <c r="BM41" s="221">
        <v>13155.573280820001</v>
      </c>
      <c r="BN41" s="221">
        <v>11553.693963990001</v>
      </c>
      <c r="BO41" s="221">
        <v>12073.906481980001</v>
      </c>
      <c r="BP41" s="221">
        <v>12283.070648479999</v>
      </c>
      <c r="BQ41" s="221">
        <v>12539.652053239999</v>
      </c>
      <c r="BR41" s="221">
        <v>13171.52263356</v>
      </c>
      <c r="BS41" s="221">
        <v>13628.0092835</v>
      </c>
      <c r="BT41" s="221">
        <v>14769.048510650002</v>
      </c>
      <c r="BU41" s="221">
        <v>15751.700047029999</v>
      </c>
      <c r="BV41" s="221">
        <v>16286.687925019998</v>
      </c>
      <c r="BW41" s="221">
        <v>14719.103033750001</v>
      </c>
      <c r="BX41" s="221">
        <v>15442.503307589999</v>
      </c>
      <c r="BY41" s="221">
        <v>16419.828420060003</v>
      </c>
      <c r="BZ41" s="221">
        <v>16186.216369919999</v>
      </c>
      <c r="CA41" s="221">
        <v>13965.6301924</v>
      </c>
      <c r="CB41" s="221">
        <v>14342.512647359999</v>
      </c>
      <c r="CC41" s="221">
        <v>15005.602441300001</v>
      </c>
      <c r="CD41" s="221">
        <v>15526.187910949999</v>
      </c>
      <c r="CE41" s="221">
        <v>15634.019966569998</v>
      </c>
      <c r="CF41" s="221">
        <v>16725.87159097</v>
      </c>
      <c r="CG41" s="221">
        <v>16106.861384080001</v>
      </c>
      <c r="CH41" s="221">
        <v>17428.38352376</v>
      </c>
      <c r="CI41" s="221">
        <v>15698.3860207</v>
      </c>
      <c r="CJ41" s="221">
        <v>16639.42509936</v>
      </c>
      <c r="CK41" s="221">
        <v>17133.429890520001</v>
      </c>
      <c r="CL41" s="221">
        <v>13661.707723569998</v>
      </c>
      <c r="CM41" s="221">
        <v>13824.636975400001</v>
      </c>
      <c r="CN41" s="221">
        <v>14717.702441899999</v>
      </c>
      <c r="CO41" s="221">
        <v>15061.769097190001</v>
      </c>
      <c r="CP41" s="221">
        <v>15292.589185159999</v>
      </c>
      <c r="CQ41" s="221">
        <v>15973.605381329999</v>
      </c>
      <c r="CR41" s="221">
        <v>16779.796146649998</v>
      </c>
      <c r="CS41" s="221">
        <v>17409.834129800001</v>
      </c>
      <c r="CT41" s="221">
        <v>18536.28037733</v>
      </c>
      <c r="CU41" s="221">
        <v>16069.212530430001</v>
      </c>
      <c r="CV41" s="221">
        <v>19419.334071669989</v>
      </c>
      <c r="CW41" s="221">
        <v>20504.096939660005</v>
      </c>
      <c r="CX41" s="221">
        <v>17860.309979130005</v>
      </c>
      <c r="CY41" s="221">
        <v>18010.368585809996</v>
      </c>
      <c r="CZ41" s="221">
        <v>18681.953784229991</v>
      </c>
      <c r="DA41" s="221">
        <v>20452.564322159997</v>
      </c>
      <c r="DB41" s="221">
        <v>18659.018364829994</v>
      </c>
      <c r="DC41" s="221">
        <v>19877.065832589997</v>
      </c>
      <c r="DD41" s="221">
        <v>19658.382815239995</v>
      </c>
      <c r="DE41" s="221">
        <v>19806.030023690018</v>
      </c>
      <c r="DF41" s="221">
        <v>19794.722288489997</v>
      </c>
      <c r="DG41" s="221">
        <v>18758.299683990001</v>
      </c>
      <c r="DH41" s="221">
        <v>19070.311610119974</v>
      </c>
      <c r="DI41" s="221">
        <v>18190.156697889994</v>
      </c>
      <c r="DJ41" s="221">
        <v>18229.925960520002</v>
      </c>
      <c r="DK41" s="221">
        <v>17061.816616810018</v>
      </c>
      <c r="DL41" s="221">
        <v>17561.912326639998</v>
      </c>
      <c r="DM41" s="221">
        <v>17453.815747959998</v>
      </c>
      <c r="DN41" s="221">
        <v>18396.319129880012</v>
      </c>
      <c r="DO41" s="221">
        <v>20459.77458376002</v>
      </c>
      <c r="DP41" s="221">
        <v>20058.458832769975</v>
      </c>
      <c r="DQ41" s="221">
        <v>19767.390792239992</v>
      </c>
      <c r="DR41" s="221">
        <v>19378.725293279978</v>
      </c>
      <c r="DS41" s="221">
        <v>19000.019933989999</v>
      </c>
      <c r="DT41" s="221">
        <v>19886.562911009991</v>
      </c>
      <c r="DU41" s="221">
        <v>20398.679799870009</v>
      </c>
      <c r="DV41" s="221">
        <v>19265.929470639992</v>
      </c>
      <c r="DW41" s="221">
        <v>19158.119084889997</v>
      </c>
      <c r="DX41" s="221">
        <v>18400.177585920002</v>
      </c>
      <c r="DY41" s="221">
        <v>19028.739331710003</v>
      </c>
      <c r="DZ41" s="221">
        <v>19551.198196690002</v>
      </c>
      <c r="EA41" s="221">
        <v>20163.19798153</v>
      </c>
      <c r="EB41" s="221">
        <v>21299.625198880003</v>
      </c>
      <c r="EC41" s="221">
        <v>20873.006994739997</v>
      </c>
      <c r="ED41" s="221">
        <v>21429.604185560005</v>
      </c>
      <c r="EE41" s="221">
        <v>19478.832482369988</v>
      </c>
      <c r="EF41" s="221">
        <v>19456.988031210003</v>
      </c>
      <c r="EG41" s="221">
        <v>19307.772402030008</v>
      </c>
      <c r="EH41" s="221">
        <v>18322.552206469987</v>
      </c>
      <c r="EI41" s="221">
        <v>18229.805101179994</v>
      </c>
      <c r="EJ41" s="221">
        <v>17077.604754080006</v>
      </c>
      <c r="EK41" s="221">
        <v>15469.769872599996</v>
      </c>
      <c r="EL41" s="221">
        <v>16355.172943989994</v>
      </c>
      <c r="EM41" s="221">
        <v>17266.660429630003</v>
      </c>
      <c r="EN41" s="221">
        <v>16915.306391659997</v>
      </c>
      <c r="EO41" s="221">
        <v>17034.298888069996</v>
      </c>
      <c r="EP41" s="221">
        <v>16874.478332139995</v>
      </c>
      <c r="EQ41" s="221">
        <v>16610.920349490007</v>
      </c>
      <c r="ER41" s="221">
        <v>17008.735668230012</v>
      </c>
      <c r="ES41" s="221">
        <v>16676.514364969989</v>
      </c>
      <c r="ET41" s="221">
        <v>15630.528591239996</v>
      </c>
      <c r="EU41" s="221">
        <v>15745.828117940002</v>
      </c>
      <c r="EV41" s="221">
        <v>15864.269720899994</v>
      </c>
      <c r="EW41" s="221">
        <v>16310.14972862001</v>
      </c>
      <c r="EX41" s="221">
        <v>16232.234453070007</v>
      </c>
      <c r="EY41" s="221">
        <v>16713.477430369996</v>
      </c>
      <c r="EZ41" s="221">
        <v>16902.016193509993</v>
      </c>
      <c r="FA41" s="221">
        <v>16488.817531359993</v>
      </c>
      <c r="FB41" s="221">
        <v>16577.955468530017</v>
      </c>
      <c r="FC41" s="221">
        <v>16220.049996860022</v>
      </c>
      <c r="FD41" s="221">
        <v>17241.954383660028</v>
      </c>
      <c r="FE41" s="221">
        <v>17019.203420500013</v>
      </c>
      <c r="FF41" s="221">
        <v>16465.097756860006</v>
      </c>
      <c r="FG41" s="221">
        <v>17090.003648460006</v>
      </c>
      <c r="FH41" s="221">
        <v>16704.414439040018</v>
      </c>
      <c r="FI41" s="221">
        <v>16870.418159020021</v>
      </c>
      <c r="FJ41" s="221">
        <v>16372.041596429995</v>
      </c>
      <c r="FK41" s="221">
        <v>16428.379070450002</v>
      </c>
      <c r="FL41" s="221">
        <v>17174.946214420001</v>
      </c>
      <c r="FM41" s="221">
        <v>17978.593187119997</v>
      </c>
      <c r="FN41" s="221">
        <v>16758.576690330025</v>
      </c>
      <c r="FO41" s="221">
        <v>15674.070467240004</v>
      </c>
      <c r="FP41" s="221">
        <v>17173.282351549999</v>
      </c>
      <c r="FQ41" s="221">
        <v>18414.383645149992</v>
      </c>
      <c r="FR41" s="221">
        <v>17846.792559210018</v>
      </c>
      <c r="FS41" s="221">
        <v>18126.66605225001</v>
      </c>
      <c r="FT41" s="221">
        <v>18076.089629930008</v>
      </c>
      <c r="FU41" s="221">
        <v>19846.136537809987</v>
      </c>
      <c r="FV41" s="221">
        <v>20187.228637549993</v>
      </c>
      <c r="FW41" s="221">
        <v>20217.331773650021</v>
      </c>
      <c r="FX41" s="221">
        <v>20601.413971339982</v>
      </c>
      <c r="FY41" s="221">
        <v>19600.990117000001</v>
      </c>
      <c r="FZ41" s="221">
        <v>18277.18008916999</v>
      </c>
      <c r="GA41" s="221">
        <v>17169.429878909999</v>
      </c>
      <c r="GB41" s="221">
        <v>16754.438444069994</v>
      </c>
      <c r="GC41" s="221">
        <v>17532.249775540007</v>
      </c>
      <c r="GD41" s="221">
        <v>16334.670666800002</v>
      </c>
      <c r="GE41" s="221">
        <v>16566.65532876</v>
      </c>
      <c r="GF41" s="221">
        <v>17061.498390509976</v>
      </c>
      <c r="GG41" s="221">
        <v>16705.241853690011</v>
      </c>
      <c r="GH41" s="221">
        <v>17101.529943169993</v>
      </c>
      <c r="GI41" s="221">
        <v>17868.872751770003</v>
      </c>
      <c r="GJ41" s="221">
        <v>17983.328757370007</v>
      </c>
      <c r="GK41" s="221">
        <v>18355.988470920016</v>
      </c>
      <c r="GL41" s="221">
        <v>18401.437958559996</v>
      </c>
      <c r="GM41" s="221">
        <v>17045.884447369979</v>
      </c>
      <c r="GN41" s="221">
        <v>17434.738442640017</v>
      </c>
      <c r="GO41" s="221">
        <v>17407.959040529993</v>
      </c>
      <c r="GP41" s="221">
        <v>16864.633883430011</v>
      </c>
      <c r="GQ41" s="221">
        <v>16352.336613940017</v>
      </c>
      <c r="GR41" s="221">
        <v>16222.573018089983</v>
      </c>
      <c r="GS41" s="221">
        <v>16073.328246510018</v>
      </c>
      <c r="GT41" s="221">
        <v>15158.973348090005</v>
      </c>
      <c r="GU41" s="221">
        <v>14096.238854870006</v>
      </c>
      <c r="GV41" s="221">
        <v>13940.178196879991</v>
      </c>
      <c r="GW41" s="221">
        <v>14402.161586309992</v>
      </c>
      <c r="GX41" s="221">
        <v>13713.265831469984</v>
      </c>
      <c r="GY41" s="221">
        <v>16104.915362339998</v>
      </c>
      <c r="GZ41" s="221">
        <v>15805.039691069998</v>
      </c>
      <c r="HA41" s="221">
        <v>15566.369784349998</v>
      </c>
      <c r="HB41" s="221">
        <v>15798.070852859997</v>
      </c>
      <c r="HC41" s="221">
        <v>15466.0639563</v>
      </c>
      <c r="HD41" s="221">
        <v>17119.628763610006</v>
      </c>
      <c r="HE41" s="221">
        <v>17810.516432099987</v>
      </c>
      <c r="HF41" s="221">
        <v>16448.747513740018</v>
      </c>
      <c r="HG41" s="221">
        <v>17029.606923859996</v>
      </c>
      <c r="HH41" s="221">
        <v>18034.206940429998</v>
      </c>
      <c r="HI41" s="221">
        <v>18218.47285606998</v>
      </c>
      <c r="HJ41" s="221">
        <v>17256.676827010007</v>
      </c>
      <c r="HK41" s="221">
        <v>17524.084001239982</v>
      </c>
      <c r="HL41" s="221">
        <v>17176.609391440001</v>
      </c>
      <c r="HM41" s="221">
        <v>17671.644437830004</v>
      </c>
      <c r="HN41" s="221">
        <v>28579.763982589975</v>
      </c>
      <c r="HO41" s="221">
        <v>22005.673603100022</v>
      </c>
      <c r="HP41" s="221">
        <v>22688.17534785001</v>
      </c>
      <c r="HQ41" s="221">
        <v>23047.505484749989</v>
      </c>
      <c r="HR41" s="221">
        <v>22509.232657500022</v>
      </c>
      <c r="HS41" s="221">
        <v>18369.407533630001</v>
      </c>
      <c r="HT41" s="221">
        <v>18822.381565210013</v>
      </c>
      <c r="HU41" s="221">
        <v>17755.733015129987</v>
      </c>
      <c r="HV41" s="221">
        <v>16953.009333600021</v>
      </c>
      <c r="HW41" s="221">
        <v>15053.796544029998</v>
      </c>
      <c r="HX41" s="221">
        <v>14312.559813160004</v>
      </c>
      <c r="HY41" s="221">
        <v>11909.155855489997</v>
      </c>
      <c r="HZ41" s="221">
        <v>9266.5568658600114</v>
      </c>
      <c r="IA41" s="221">
        <v>9726.4440242099954</v>
      </c>
      <c r="IB41" s="221">
        <v>9889.0188753699767</v>
      </c>
      <c r="IC41" s="221">
        <v>7302.2715068000052</v>
      </c>
      <c r="ID41" s="221">
        <v>8538.0850316199903</v>
      </c>
      <c r="IE41" s="221">
        <v>8758.4852963600115</v>
      </c>
      <c r="IF41" s="221">
        <v>9102.4931260699686</v>
      </c>
      <c r="IG41" s="221">
        <v>8811.2797334499828</v>
      </c>
      <c r="IH41" s="221">
        <v>11599.248888640004</v>
      </c>
      <c r="II41" s="221">
        <v>11551.910811910016</v>
      </c>
      <c r="IJ41" s="221">
        <v>12319.086749399999</v>
      </c>
      <c r="IK41" s="221">
        <v>16185.189944149979</v>
      </c>
      <c r="IL41" s="221">
        <v>13717.316650570008</v>
      </c>
      <c r="IM41" s="221">
        <v>12615.080068900006</v>
      </c>
      <c r="IN41" s="221">
        <v>11512.18175191999</v>
      </c>
      <c r="IO41" s="221">
        <v>13224.498263919986</v>
      </c>
      <c r="IP41" s="221">
        <v>15445.723905420014</v>
      </c>
      <c r="IQ41" s="221">
        <v>16630.778753719998</v>
      </c>
      <c r="IR41" s="221">
        <v>20382.27977759</v>
      </c>
      <c r="IS41" s="221">
        <v>20971.547525270009</v>
      </c>
      <c r="IT41" s="221">
        <v>24210.388077460015</v>
      </c>
      <c r="IU41" s="221">
        <v>21039.394673150015</v>
      </c>
      <c r="IV41" s="221">
        <v>18525.622791750007</v>
      </c>
      <c r="IW41" s="221">
        <v>18532.218080509996</v>
      </c>
      <c r="IX41" s="221">
        <v>21355.730029200025</v>
      </c>
      <c r="IY41" s="221">
        <v>18903.21736103998</v>
      </c>
      <c r="IZ41" s="221">
        <v>17127.775687379988</v>
      </c>
      <c r="JA41" s="221">
        <v>10999.157333300043</v>
      </c>
      <c r="JB41" s="221">
        <v>10953.397224890037</v>
      </c>
      <c r="JC41" s="221">
        <v>21107.136597119999</v>
      </c>
      <c r="JD41" s="221">
        <v>19029.090391639955</v>
      </c>
      <c r="JE41" s="221">
        <v>22059.086807210009</v>
      </c>
      <c r="JF41" s="221">
        <v>23914.258124849992</v>
      </c>
      <c r="JG41" s="221">
        <v>21239.406811270004</v>
      </c>
      <c r="JH41" s="221">
        <v>22372.934053540041</v>
      </c>
      <c r="JI41" s="221">
        <v>23104.558756369988</v>
      </c>
      <c r="JJ41" s="221">
        <v>19376.518663170002</v>
      </c>
      <c r="JK41" s="221">
        <v>20323.76031911001</v>
      </c>
      <c r="JL41" s="221">
        <v>19407.946423369995</v>
      </c>
      <c r="JM41" s="221">
        <v>19312.82915896998</v>
      </c>
      <c r="JN41" s="221">
        <v>24304.885458040044</v>
      </c>
      <c r="JO41" s="221">
        <v>25260.999620319963</v>
      </c>
      <c r="JP41" s="221">
        <v>29927.063834439963</v>
      </c>
      <c r="JQ41" s="221">
        <v>29519.893830559948</v>
      </c>
      <c r="JR41" s="221">
        <v>31372.033100920016</v>
      </c>
      <c r="JS41" s="221">
        <v>27577.448376239987</v>
      </c>
      <c r="JT41" s="221">
        <v>26997.691661459994</v>
      </c>
      <c r="JU41" s="221">
        <v>27331.203577790006</v>
      </c>
      <c r="JV41" s="221">
        <v>18975.003407960041</v>
      </c>
      <c r="JW41" s="221">
        <v>19497.061569469974</v>
      </c>
      <c r="JX41" s="221">
        <v>17974.154112870019</v>
      </c>
      <c r="JY41" s="221">
        <v>17916.688025120002</v>
      </c>
      <c r="JZ41" s="221">
        <v>18237.46058892001</v>
      </c>
      <c r="KA41" s="221">
        <v>20096.746313119998</v>
      </c>
      <c r="KB41" s="221">
        <v>28698.983671239952</v>
      </c>
      <c r="KC41" s="221">
        <v>36084.92020198005</v>
      </c>
      <c r="KD41" s="249"/>
    </row>
    <row r="42" spans="1:290">
      <c r="A42" s="214" t="s">
        <v>53</v>
      </c>
      <c r="B42" s="197" t="s">
        <v>32</v>
      </c>
      <c r="C42" s="221">
        <v>-2515.6750635983258</v>
      </c>
      <c r="D42" s="221">
        <v>-1608.8502122883256</v>
      </c>
      <c r="E42" s="221">
        <v>-2172.3960105383258</v>
      </c>
      <c r="F42" s="221">
        <v>-2980.7932710681062</v>
      </c>
      <c r="G42" s="221">
        <v>-1513.1267184108881</v>
      </c>
      <c r="H42" s="221">
        <v>-2503.843523138557</v>
      </c>
      <c r="I42" s="221">
        <v>-1609.8591218423201</v>
      </c>
      <c r="J42" s="221">
        <v>-1761.1880053346772</v>
      </c>
      <c r="K42" s="221">
        <v>-2402.1378185546773</v>
      </c>
      <c r="L42" s="221">
        <v>-1764.5761525646774</v>
      </c>
      <c r="M42" s="221">
        <v>-1468.6121127557767</v>
      </c>
      <c r="N42" s="221">
        <v>-3684.8365900457775</v>
      </c>
      <c r="O42" s="221">
        <v>-1775.6207586657765</v>
      </c>
      <c r="P42" s="221">
        <v>-1470.033445953944</v>
      </c>
      <c r="Q42" s="221">
        <v>-3682.6062072457885</v>
      </c>
      <c r="R42" s="221">
        <v>-2218.8392128432902</v>
      </c>
      <c r="S42" s="221">
        <v>168.24217663730451</v>
      </c>
      <c r="T42" s="221">
        <v>-1556.6108916738904</v>
      </c>
      <c r="U42" s="221">
        <v>-795.84829174492268</v>
      </c>
      <c r="V42" s="221">
        <v>-1233.7474159795577</v>
      </c>
      <c r="W42" s="221">
        <v>-1868.2964361795575</v>
      </c>
      <c r="X42" s="221">
        <v>-2743.5476853782361</v>
      </c>
      <c r="Y42" s="221">
        <v>-1876.1747531582357</v>
      </c>
      <c r="Z42" s="221">
        <v>-1632.2463837799537</v>
      </c>
      <c r="AA42" s="221">
        <v>-1939.5085121053821</v>
      </c>
      <c r="AB42" s="221">
        <v>-1859.2702828925544</v>
      </c>
      <c r="AC42" s="221">
        <v>-1641.3399474040884</v>
      </c>
      <c r="AD42" s="221">
        <v>-2899.733457762351</v>
      </c>
      <c r="AE42" s="221">
        <v>-1642.838109632351</v>
      </c>
      <c r="AF42" s="221">
        <v>-2051.309832296567</v>
      </c>
      <c r="AG42" s="221">
        <v>-1633.4463201007366</v>
      </c>
      <c r="AH42" s="221">
        <v>-1964.842127864827</v>
      </c>
      <c r="AI42" s="221">
        <v>-1988.4568607540664</v>
      </c>
      <c r="AJ42" s="221">
        <v>-2137.8050561441751</v>
      </c>
      <c r="AK42" s="221">
        <v>-1492.9879557654585</v>
      </c>
      <c r="AL42" s="221">
        <v>-2087.1230449954583</v>
      </c>
      <c r="AM42" s="221">
        <v>-4024.8395347699993</v>
      </c>
      <c r="AN42" s="221">
        <v>-473.68757249999931</v>
      </c>
      <c r="AO42" s="221">
        <v>-676.10565709000002</v>
      </c>
      <c r="AP42" s="221">
        <v>-1345.8996635800002</v>
      </c>
      <c r="AQ42" s="221">
        <v>-2093.9990885299994</v>
      </c>
      <c r="AR42" s="221">
        <v>-3017.4366279400006</v>
      </c>
      <c r="AS42" s="221">
        <v>-2764.1872855700003</v>
      </c>
      <c r="AT42" s="221">
        <v>-2234.3893797899996</v>
      </c>
      <c r="AU42" s="221">
        <v>-2655.4048601599998</v>
      </c>
      <c r="AV42" s="221">
        <v>-1758.42577856</v>
      </c>
      <c r="AW42" s="221">
        <v>-1993.0253167399994</v>
      </c>
      <c r="AX42" s="221">
        <v>-2465.9362924848997</v>
      </c>
      <c r="AY42" s="221">
        <v>-482.01852142459961</v>
      </c>
      <c r="AZ42" s="221">
        <v>-1552.6573665399999</v>
      </c>
      <c r="BA42" s="221">
        <v>-1159.82043176</v>
      </c>
      <c r="BB42" s="221">
        <v>-3931.9837737997009</v>
      </c>
      <c r="BC42" s="221">
        <v>-3065.2457308800003</v>
      </c>
      <c r="BD42" s="221">
        <v>-2828.2615453933004</v>
      </c>
      <c r="BE42" s="221">
        <v>-2998.4165087099996</v>
      </c>
      <c r="BF42" s="221">
        <v>-2378.32821074</v>
      </c>
      <c r="BG42" s="221">
        <v>-2060.4645497547003</v>
      </c>
      <c r="BH42" s="221">
        <v>-2460.4179005800002</v>
      </c>
      <c r="BI42" s="221">
        <v>-1453.9369057747999</v>
      </c>
      <c r="BJ42" s="221">
        <v>-1696.8519798408008</v>
      </c>
      <c r="BK42" s="221">
        <v>-2108.3196730200007</v>
      </c>
      <c r="BL42" s="221">
        <v>91.617365639999818</v>
      </c>
      <c r="BM42" s="221">
        <v>-937.83112639999979</v>
      </c>
      <c r="BN42" s="221">
        <v>-2346.5981321200006</v>
      </c>
      <c r="BO42" s="221">
        <v>-1954.0999270700004</v>
      </c>
      <c r="BP42" s="221">
        <v>-2183.5889311113006</v>
      </c>
      <c r="BQ42" s="221">
        <v>-1452.5479999500001</v>
      </c>
      <c r="BR42" s="221">
        <v>-1812.9497139217999</v>
      </c>
      <c r="BS42" s="221">
        <v>-2034.8601178405997</v>
      </c>
      <c r="BT42" s="221">
        <v>-1618.0209806016003</v>
      </c>
      <c r="BU42" s="221">
        <v>-1805.7137121500002</v>
      </c>
      <c r="BV42" s="221">
        <v>-1724.8083557000004</v>
      </c>
      <c r="BW42" s="221">
        <v>1559.1693456178007</v>
      </c>
      <c r="BX42" s="221">
        <v>630.39550131999977</v>
      </c>
      <c r="BY42" s="221">
        <v>952.09673219999968</v>
      </c>
      <c r="BZ42" s="221">
        <v>838.32905410960097</v>
      </c>
      <c r="CA42" s="221">
        <v>-1044.0263117708996</v>
      </c>
      <c r="CB42" s="221">
        <v>-1982.1415132935999</v>
      </c>
      <c r="CC42" s="221">
        <v>-2048.3821614500002</v>
      </c>
      <c r="CD42" s="221">
        <v>-1345.3310932505995</v>
      </c>
      <c r="CE42" s="221">
        <v>-3026.6595767721992</v>
      </c>
      <c r="CF42" s="221">
        <v>-4276.7126617430004</v>
      </c>
      <c r="CG42" s="221">
        <v>-2520.7721094100002</v>
      </c>
      <c r="CH42" s="221">
        <v>-1424.9071313100003</v>
      </c>
      <c r="CI42" s="221">
        <v>-1442.0128358499999</v>
      </c>
      <c r="CJ42" s="221">
        <v>-237.9748179218993</v>
      </c>
      <c r="CK42" s="221">
        <v>270.63367222000016</v>
      </c>
      <c r="CL42" s="221">
        <v>-3597.5718010836999</v>
      </c>
      <c r="CM42" s="221">
        <v>607.9655008681998</v>
      </c>
      <c r="CN42" s="221">
        <v>-1465.5184056590997</v>
      </c>
      <c r="CO42" s="221">
        <v>-3429.6921944012997</v>
      </c>
      <c r="CP42" s="221">
        <v>-2142.3596815794999</v>
      </c>
      <c r="CQ42" s="221">
        <v>-2662.2029818452002</v>
      </c>
      <c r="CR42" s="221">
        <v>-4909.1860274699002</v>
      </c>
      <c r="CS42" s="221">
        <v>-2534.7510207188002</v>
      </c>
      <c r="CT42" s="221">
        <v>-1966.2159120747006</v>
      </c>
      <c r="CU42" s="221">
        <v>-1284.3425752100009</v>
      </c>
      <c r="CV42" s="221">
        <v>-180.92847384000035</v>
      </c>
      <c r="CW42" s="221">
        <v>219.90930615000005</v>
      </c>
      <c r="CX42" s="221">
        <v>365.0189127800009</v>
      </c>
      <c r="CY42" s="221">
        <v>-1556.1170440399997</v>
      </c>
      <c r="CZ42" s="221">
        <v>-1555.9816657299998</v>
      </c>
      <c r="DA42" s="221">
        <v>-2565.2627300099994</v>
      </c>
      <c r="DB42" s="221">
        <v>-1658.5654057499996</v>
      </c>
      <c r="DC42" s="221">
        <v>-1655.7917982700012</v>
      </c>
      <c r="DD42" s="221">
        <v>-2028.6412069099999</v>
      </c>
      <c r="DE42" s="221">
        <v>-1001.4841581099996</v>
      </c>
      <c r="DF42" s="221">
        <v>-1032.1347852500005</v>
      </c>
      <c r="DG42" s="221">
        <v>-108.15603915000172</v>
      </c>
      <c r="DH42" s="221">
        <v>-1494.2287074800004</v>
      </c>
      <c r="DI42" s="221">
        <v>-361.94582274999942</v>
      </c>
      <c r="DJ42" s="221">
        <v>-2941.6597123300003</v>
      </c>
      <c r="DK42" s="221">
        <v>-1586.9899789700003</v>
      </c>
      <c r="DL42" s="221">
        <v>-4509.61590282</v>
      </c>
      <c r="DM42" s="221">
        <v>-1785.9657425499997</v>
      </c>
      <c r="DN42" s="221">
        <v>-1847.3845652500008</v>
      </c>
      <c r="DO42" s="221">
        <v>-1813.174899339999</v>
      </c>
      <c r="DP42" s="221">
        <v>-1322.998439</v>
      </c>
      <c r="DQ42" s="221">
        <v>-2358.83567636</v>
      </c>
      <c r="DR42" s="221">
        <v>-2000.9936547299999</v>
      </c>
      <c r="DS42" s="221">
        <v>-1222.1056473899991</v>
      </c>
      <c r="DT42" s="221">
        <v>-2031.9383635099994</v>
      </c>
      <c r="DU42" s="221">
        <v>-1477.6043098000002</v>
      </c>
      <c r="DV42" s="221">
        <v>-2749.1358333300004</v>
      </c>
      <c r="DW42" s="221">
        <v>-3005.4723059100006</v>
      </c>
      <c r="DX42" s="221">
        <v>-4669.4300936099999</v>
      </c>
      <c r="DY42" s="221">
        <v>-3484.5611744500011</v>
      </c>
      <c r="DZ42" s="221">
        <v>-3784.7294154800006</v>
      </c>
      <c r="EA42" s="221">
        <v>-2962.9277215000002</v>
      </c>
      <c r="EB42" s="221">
        <v>-3937.8627384200008</v>
      </c>
      <c r="EC42" s="221">
        <v>-3511.2834003400003</v>
      </c>
      <c r="ED42" s="221">
        <v>-3931.9321283400004</v>
      </c>
      <c r="EE42" s="221">
        <v>-4367.5514717400001</v>
      </c>
      <c r="EF42" s="221">
        <v>-5401.1095836999984</v>
      </c>
      <c r="EG42" s="221">
        <v>-4513.4413628700004</v>
      </c>
      <c r="EH42" s="221">
        <v>-4578.3891101599993</v>
      </c>
      <c r="EI42" s="221">
        <v>-5208.0824402099997</v>
      </c>
      <c r="EJ42" s="221">
        <v>-4990.4116765200006</v>
      </c>
      <c r="EK42" s="221">
        <v>-5149.6284557500003</v>
      </c>
      <c r="EL42" s="221">
        <v>-3841.4111906700005</v>
      </c>
      <c r="EM42" s="221">
        <v>-4512.8321233299994</v>
      </c>
      <c r="EN42" s="221">
        <v>-3543.561943449999</v>
      </c>
      <c r="EO42" s="221">
        <v>-3650.7970602100004</v>
      </c>
      <c r="EP42" s="221">
        <v>-3951.1948889799996</v>
      </c>
      <c r="EQ42" s="221">
        <v>-4133.0492223699985</v>
      </c>
      <c r="ER42" s="221">
        <v>-3845.2686077999992</v>
      </c>
      <c r="ES42" s="221">
        <v>-3123.8034269599998</v>
      </c>
      <c r="ET42" s="221">
        <v>-4229.8982323499986</v>
      </c>
      <c r="EU42" s="221">
        <v>-3139.5857608899996</v>
      </c>
      <c r="EV42" s="221">
        <v>-4134.746846869999</v>
      </c>
      <c r="EW42" s="221">
        <v>-3102.3298126900008</v>
      </c>
      <c r="EX42" s="221">
        <v>-3648.6295060699999</v>
      </c>
      <c r="EY42" s="221">
        <v>-4078.8731938299998</v>
      </c>
      <c r="EZ42" s="221">
        <v>-3153.3778993599994</v>
      </c>
      <c r="FA42" s="221">
        <v>-3533.8732235699999</v>
      </c>
      <c r="FB42" s="221">
        <v>-3002.5141221300009</v>
      </c>
      <c r="FC42" s="221">
        <v>-3742.9445038699996</v>
      </c>
      <c r="FD42" s="221">
        <v>-4684.1129688799992</v>
      </c>
      <c r="FE42" s="221">
        <v>-3001.2455548900002</v>
      </c>
      <c r="FF42" s="221">
        <v>-3122.4233025900007</v>
      </c>
      <c r="FG42" s="221">
        <v>-2765.2450742900005</v>
      </c>
      <c r="FH42" s="221">
        <v>-2864.1332122099861</v>
      </c>
      <c r="FI42" s="221">
        <v>-2620.6289762599995</v>
      </c>
      <c r="FJ42" s="221">
        <v>-3072.5210671</v>
      </c>
      <c r="FK42" s="221">
        <v>-2869.3489069999996</v>
      </c>
      <c r="FL42" s="221">
        <v>-2940.2044405000011</v>
      </c>
      <c r="FM42" s="221">
        <v>-2687.3913825099994</v>
      </c>
      <c r="FN42" s="221">
        <v>-2735.1871717699983</v>
      </c>
      <c r="FO42" s="221">
        <v>-3423.1114610600002</v>
      </c>
      <c r="FP42" s="221">
        <v>-2744.867626480001</v>
      </c>
      <c r="FQ42" s="221">
        <v>-2488.6296792199996</v>
      </c>
      <c r="FR42" s="221">
        <v>-3797.8885235700013</v>
      </c>
      <c r="FS42" s="221">
        <v>-2529.7213656700001</v>
      </c>
      <c r="FT42" s="221">
        <v>-2855.5551704099989</v>
      </c>
      <c r="FU42" s="221">
        <v>-2865.2769826999993</v>
      </c>
      <c r="FV42" s="221">
        <v>-2525.7947433100007</v>
      </c>
      <c r="FW42" s="221">
        <v>-2606.1942512700002</v>
      </c>
      <c r="FX42" s="221">
        <v>-2551.4999348299993</v>
      </c>
      <c r="FY42" s="221">
        <v>-2584.8796605099992</v>
      </c>
      <c r="FZ42" s="221">
        <v>-2618.4831884000009</v>
      </c>
      <c r="GA42" s="221">
        <v>-2242.043742150001</v>
      </c>
      <c r="GB42" s="221">
        <v>-1854.3394512299999</v>
      </c>
      <c r="GC42" s="221">
        <v>-1932.0597495099994</v>
      </c>
      <c r="GD42" s="221">
        <v>-2443.4567122000003</v>
      </c>
      <c r="GE42" s="221">
        <v>-2418.09532842</v>
      </c>
      <c r="GF42" s="221">
        <v>-2791.0407447400012</v>
      </c>
      <c r="GG42" s="221">
        <v>-2180.0739372099997</v>
      </c>
      <c r="GH42" s="221">
        <v>-2302.2790356999994</v>
      </c>
      <c r="GI42" s="221">
        <v>-2681.6051184500006</v>
      </c>
      <c r="GJ42" s="221">
        <v>-2312.6731302499984</v>
      </c>
      <c r="GK42" s="221">
        <v>-1962.1403716899997</v>
      </c>
      <c r="GL42" s="221">
        <v>-2345.9099469399985</v>
      </c>
      <c r="GM42" s="221">
        <v>-2395.2542540800005</v>
      </c>
      <c r="GN42" s="221">
        <v>-1906.4201162700003</v>
      </c>
      <c r="GO42" s="221">
        <v>-2053.1916591699987</v>
      </c>
      <c r="GP42" s="221">
        <v>-2001.30337446</v>
      </c>
      <c r="GQ42" s="221">
        <v>-2662.3155610500007</v>
      </c>
      <c r="GR42" s="221">
        <v>-2192.6597928099991</v>
      </c>
      <c r="GS42" s="221">
        <v>-2565.2108027300005</v>
      </c>
      <c r="GT42" s="221">
        <v>-2354.6243048699994</v>
      </c>
      <c r="GU42" s="221">
        <v>-1864.0941379100013</v>
      </c>
      <c r="GV42" s="221">
        <v>-75.491634150001005</v>
      </c>
      <c r="GW42" s="221">
        <v>-1974.8144280200002</v>
      </c>
      <c r="GX42" s="221">
        <v>-1924.5733578299998</v>
      </c>
      <c r="GY42" s="221">
        <v>-2901.2044644599991</v>
      </c>
      <c r="GZ42" s="221">
        <v>-1893.7234507700009</v>
      </c>
      <c r="HA42" s="221">
        <v>-1924.1926348399991</v>
      </c>
      <c r="HB42" s="221">
        <v>-1525.8798998699999</v>
      </c>
      <c r="HC42" s="221">
        <v>-1341.0093995300001</v>
      </c>
      <c r="HD42" s="221">
        <v>-1946.7026311700029</v>
      </c>
      <c r="HE42" s="221">
        <v>-1595.1402559900002</v>
      </c>
      <c r="HF42" s="221">
        <v>-1594.8983156499999</v>
      </c>
      <c r="HG42" s="221">
        <v>-1434.7946335900008</v>
      </c>
      <c r="HH42" s="221">
        <v>-1341.4444644699993</v>
      </c>
      <c r="HI42" s="221">
        <v>-1170.64067363</v>
      </c>
      <c r="HJ42" s="221">
        <v>-1840.2649932200004</v>
      </c>
      <c r="HK42" s="221">
        <v>-3485.0142784600007</v>
      </c>
      <c r="HL42" s="221">
        <v>-965.92097091000016</v>
      </c>
      <c r="HM42" s="221">
        <v>-1068.1793234299982</v>
      </c>
      <c r="HN42" s="221">
        <v>-1240.2198771300709</v>
      </c>
      <c r="HO42" s="221">
        <v>-35.209282309998592</v>
      </c>
      <c r="HP42" s="221">
        <v>-709.75549869000213</v>
      </c>
      <c r="HQ42" s="221">
        <v>-279.24426643999919</v>
      </c>
      <c r="HR42" s="221">
        <v>-1463.9379860199977</v>
      </c>
      <c r="HS42" s="221">
        <v>-1252.1411862900002</v>
      </c>
      <c r="HT42" s="221">
        <v>8945.7638813100002</v>
      </c>
      <c r="HU42" s="221">
        <v>-1645.0558088399982</v>
      </c>
      <c r="HV42" s="221">
        <v>-1887.6457605199994</v>
      </c>
      <c r="HW42" s="221">
        <v>-1846.8891197900004</v>
      </c>
      <c r="HX42" s="221">
        <v>-952.30784417999837</v>
      </c>
      <c r="HY42" s="221">
        <v>-840.15951507000023</v>
      </c>
      <c r="HZ42" s="221">
        <v>-1472.9992224699986</v>
      </c>
      <c r="IA42" s="221">
        <v>-838.68584889000022</v>
      </c>
      <c r="IB42" s="221">
        <v>-985.52858160977542</v>
      </c>
      <c r="IC42" s="221">
        <v>-433.45929865000062</v>
      </c>
      <c r="ID42" s="221">
        <v>-193.97454382000186</v>
      </c>
      <c r="IE42" s="221">
        <v>-23.216722489998997</v>
      </c>
      <c r="IF42" s="221">
        <v>386.4863526000014</v>
      </c>
      <c r="IG42" s="221">
        <v>-1346.8822289599991</v>
      </c>
      <c r="IH42" s="221">
        <v>-1419.1249284200012</v>
      </c>
      <c r="II42" s="221">
        <v>-1340.6196890199981</v>
      </c>
      <c r="IJ42" s="221">
        <v>-1403.1005937599991</v>
      </c>
      <c r="IK42" s="221">
        <v>-1384.7060990199996</v>
      </c>
      <c r="IL42" s="221">
        <v>-1478.3501861900013</v>
      </c>
      <c r="IM42" s="221">
        <v>-1415.1283438801861</v>
      </c>
      <c r="IN42" s="221">
        <v>-1702.9975624000047</v>
      </c>
      <c r="IO42" s="221">
        <v>-1596.9163485099989</v>
      </c>
      <c r="IP42" s="221">
        <v>-1357.8192761701066</v>
      </c>
      <c r="IQ42" s="221">
        <v>-1425.7959780199994</v>
      </c>
      <c r="IR42" s="221">
        <v>-1503.616912699998</v>
      </c>
      <c r="IS42" s="221">
        <v>-1702.2869915999991</v>
      </c>
      <c r="IT42" s="221">
        <v>-1414.3409139400014</v>
      </c>
      <c r="IU42" s="221">
        <v>-1445.6126070699986</v>
      </c>
      <c r="IV42" s="221">
        <v>-1294.9681847400013</v>
      </c>
      <c r="IW42" s="221">
        <v>-1240.6516449899998</v>
      </c>
      <c r="IX42" s="221">
        <v>-1303.5964732499979</v>
      </c>
      <c r="IY42" s="221">
        <v>-883.19009120999931</v>
      </c>
      <c r="IZ42" s="221">
        <v>-1371.5793374100026</v>
      </c>
      <c r="JA42" s="221">
        <v>-1306.584820730001</v>
      </c>
      <c r="JB42" s="221">
        <v>-6845.3394007199995</v>
      </c>
      <c r="JC42" s="221">
        <v>-1085.7538417899998</v>
      </c>
      <c r="JD42" s="221">
        <v>-1391.6650852700006</v>
      </c>
      <c r="JE42" s="221">
        <v>-1386.2626217400018</v>
      </c>
      <c r="JF42" s="221">
        <v>-1506.8049993400016</v>
      </c>
      <c r="JG42" s="221">
        <v>1166.4672615399988</v>
      </c>
      <c r="JH42" s="221">
        <v>1718.8101649700013</v>
      </c>
      <c r="JI42" s="221">
        <v>1274.6601640299991</v>
      </c>
      <c r="JJ42" s="221">
        <v>-761.71238935999907</v>
      </c>
      <c r="JK42" s="221">
        <v>-869.81666857000062</v>
      </c>
      <c r="JL42" s="221">
        <v>-1187.6445892399975</v>
      </c>
      <c r="JM42" s="221">
        <v>-1221.7490624799975</v>
      </c>
      <c r="JN42" s="221">
        <v>-1078.3179488000003</v>
      </c>
      <c r="JO42" s="221">
        <v>-1110.0678769000001</v>
      </c>
      <c r="JP42" s="221">
        <v>-1260.3422113699999</v>
      </c>
      <c r="JQ42" s="221">
        <v>-1282.0388466499992</v>
      </c>
      <c r="JR42" s="221">
        <v>-1204.3396979499994</v>
      </c>
      <c r="JS42" s="221">
        <v>-731.99341670000138</v>
      </c>
      <c r="JT42" s="221">
        <v>152.92314144999963</v>
      </c>
      <c r="JU42" s="221">
        <v>221.40838116000086</v>
      </c>
      <c r="JV42" s="221">
        <v>-92.645144209998676</v>
      </c>
      <c r="JW42" s="221">
        <v>-307.02430279995508</v>
      </c>
      <c r="JX42" s="221">
        <v>-699.17444307000039</v>
      </c>
      <c r="JY42" s="221">
        <v>61.784522079999398</v>
      </c>
      <c r="JZ42" s="221">
        <v>369.83696661999977</v>
      </c>
      <c r="KA42" s="221">
        <v>627.95725154000081</v>
      </c>
      <c r="KB42" s="221">
        <v>781.91338698999766</v>
      </c>
      <c r="KC42" s="221">
        <v>-1007.3062808300016</v>
      </c>
      <c r="KD42" s="249"/>
    </row>
    <row r="43" spans="1:290">
      <c r="A43" s="202" t="s">
        <v>54</v>
      </c>
      <c r="B43" s="195" t="s">
        <v>18</v>
      </c>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1"/>
      <c r="BH43" s="191"/>
      <c r="BI43" s="191"/>
      <c r="BJ43" s="191"/>
      <c r="BK43" s="191"/>
      <c r="BL43" s="191"/>
      <c r="BM43" s="191"/>
      <c r="BN43" s="191"/>
      <c r="BO43" s="191"/>
      <c r="BP43" s="191"/>
      <c r="BQ43" s="191"/>
      <c r="BR43" s="191"/>
      <c r="BS43" s="191"/>
      <c r="BT43" s="191"/>
      <c r="BU43" s="191"/>
      <c r="BV43" s="191"/>
      <c r="BW43" s="191"/>
      <c r="BX43" s="191"/>
      <c r="BY43" s="191"/>
      <c r="BZ43" s="191"/>
      <c r="CA43" s="191"/>
      <c r="CB43" s="191"/>
      <c r="CC43" s="191"/>
      <c r="CD43" s="191"/>
      <c r="CE43" s="191"/>
      <c r="CF43" s="191"/>
      <c r="CG43" s="191"/>
      <c r="CH43" s="191"/>
      <c r="CI43" s="191"/>
      <c r="CJ43" s="191"/>
      <c r="CK43" s="191"/>
      <c r="CL43" s="191"/>
      <c r="CM43" s="191"/>
      <c r="CN43" s="191"/>
      <c r="CO43" s="191"/>
      <c r="CP43" s="191"/>
      <c r="CQ43" s="191"/>
      <c r="CR43" s="191"/>
      <c r="CS43" s="191"/>
      <c r="CT43" s="191"/>
      <c r="CU43" s="191"/>
      <c r="CV43" s="191"/>
      <c r="CW43" s="191"/>
      <c r="CX43" s="191"/>
      <c r="CY43" s="191"/>
      <c r="CZ43" s="191"/>
      <c r="DA43" s="191"/>
      <c r="DB43" s="191"/>
      <c r="DC43" s="191"/>
      <c r="DD43" s="191"/>
      <c r="DE43" s="191"/>
      <c r="DF43" s="191"/>
      <c r="DG43" s="191"/>
      <c r="DH43" s="191"/>
      <c r="DI43" s="191"/>
      <c r="DJ43" s="191"/>
      <c r="DK43" s="191"/>
      <c r="DL43" s="191"/>
      <c r="DM43" s="191"/>
      <c r="DN43" s="191"/>
      <c r="DO43" s="191"/>
      <c r="DP43" s="191"/>
      <c r="DQ43" s="191"/>
      <c r="DR43" s="191"/>
      <c r="DS43" s="191"/>
      <c r="DT43" s="191"/>
      <c r="DU43" s="191"/>
      <c r="DV43" s="191"/>
      <c r="DW43" s="191"/>
      <c r="DX43" s="191"/>
      <c r="DY43" s="191"/>
      <c r="DZ43" s="191"/>
      <c r="EA43" s="191"/>
      <c r="EB43" s="191"/>
      <c r="EC43" s="191"/>
      <c r="ED43" s="191"/>
      <c r="EE43" s="191"/>
      <c r="EF43" s="191"/>
      <c r="EG43" s="191"/>
      <c r="EH43" s="191"/>
      <c r="EI43" s="191"/>
      <c r="EJ43" s="191"/>
      <c r="EK43" s="191"/>
      <c r="EL43" s="191"/>
      <c r="EM43" s="191"/>
      <c r="EN43" s="191"/>
      <c r="EO43" s="191"/>
      <c r="EP43" s="191"/>
      <c r="EQ43" s="191"/>
      <c r="ER43" s="191"/>
      <c r="ES43" s="191"/>
      <c r="ET43" s="191"/>
      <c r="EU43" s="191"/>
      <c r="EV43" s="191"/>
      <c r="EW43" s="191"/>
      <c r="EX43" s="191"/>
      <c r="EY43" s="191"/>
      <c r="EZ43" s="191"/>
      <c r="FA43" s="191"/>
      <c r="FB43" s="191"/>
      <c r="FC43" s="191"/>
      <c r="FD43" s="191"/>
      <c r="FE43" s="191"/>
      <c r="FF43" s="191"/>
      <c r="FG43" s="191"/>
      <c r="FH43" s="191"/>
      <c r="FI43" s="191"/>
      <c r="FJ43" s="191"/>
      <c r="FK43" s="191"/>
      <c r="FL43" s="191"/>
      <c r="FM43" s="191"/>
      <c r="FN43" s="191"/>
      <c r="FO43" s="191"/>
      <c r="FP43" s="191"/>
      <c r="FQ43" s="191"/>
      <c r="FR43" s="191"/>
      <c r="FS43" s="191"/>
      <c r="FT43" s="191"/>
      <c r="FU43" s="191"/>
      <c r="FV43" s="191"/>
      <c r="FW43" s="191"/>
      <c r="FX43" s="191"/>
      <c r="FY43" s="191"/>
      <c r="FZ43" s="191"/>
      <c r="GA43" s="191"/>
      <c r="GB43" s="191"/>
      <c r="GC43" s="191"/>
      <c r="GD43" s="191"/>
      <c r="GE43" s="191"/>
      <c r="GF43" s="191"/>
      <c r="GG43" s="191"/>
      <c r="GH43" s="191"/>
      <c r="GI43" s="191"/>
      <c r="GJ43" s="191"/>
      <c r="GK43" s="191"/>
      <c r="GL43" s="191"/>
      <c r="GM43" s="191"/>
      <c r="GN43" s="191"/>
      <c r="GO43" s="191"/>
      <c r="GP43" s="191"/>
      <c r="GQ43" s="191"/>
      <c r="GR43" s="191"/>
      <c r="GS43" s="191"/>
      <c r="GT43" s="191"/>
      <c r="GU43" s="191"/>
      <c r="GV43" s="191"/>
      <c r="GW43" s="191"/>
      <c r="GX43" s="191"/>
      <c r="GY43" s="191"/>
      <c r="GZ43" s="191"/>
      <c r="HA43" s="191"/>
      <c r="HB43" s="191"/>
      <c r="HC43" s="191"/>
      <c r="HD43" s="191"/>
      <c r="HE43" s="191"/>
      <c r="HF43" s="191"/>
      <c r="HG43" s="191"/>
      <c r="HH43" s="191"/>
      <c r="HI43" s="191"/>
      <c r="HJ43" s="191"/>
      <c r="HK43" s="191"/>
      <c r="HL43" s="191"/>
      <c r="HM43" s="191"/>
      <c r="HN43" s="191"/>
      <c r="HO43" s="191"/>
      <c r="HP43" s="191"/>
      <c r="HQ43" s="191"/>
      <c r="HR43" s="191"/>
      <c r="HS43" s="191"/>
      <c r="HT43" s="191"/>
      <c r="HU43" s="191"/>
      <c r="HV43" s="191"/>
      <c r="HW43" s="191"/>
      <c r="HX43" s="191"/>
      <c r="HY43" s="191"/>
      <c r="HZ43" s="191"/>
      <c r="IA43" s="191"/>
      <c r="IB43" s="191"/>
      <c r="IC43" s="191"/>
      <c r="ID43" s="191"/>
      <c r="IE43" s="191"/>
      <c r="IF43" s="191"/>
      <c r="IG43" s="191"/>
      <c r="IH43" s="191"/>
      <c r="II43" s="191"/>
      <c r="IJ43" s="191"/>
      <c r="IK43" s="191"/>
      <c r="IL43" s="191"/>
      <c r="IM43" s="191"/>
      <c r="IN43" s="191"/>
      <c r="IO43" s="191"/>
      <c r="IP43" s="191"/>
      <c r="IQ43" s="191"/>
      <c r="IR43" s="191"/>
      <c r="IS43" s="191"/>
      <c r="IT43" s="191"/>
      <c r="IU43" s="191"/>
      <c r="IV43" s="191"/>
      <c r="IW43" s="191"/>
      <c r="IX43" s="191"/>
      <c r="IY43" s="191"/>
      <c r="IZ43" s="191"/>
      <c r="JA43" s="191"/>
      <c r="JB43" s="191"/>
      <c r="JC43" s="191"/>
      <c r="JD43" s="191"/>
      <c r="JE43" s="191"/>
      <c r="JF43" s="191"/>
      <c r="JG43" s="191"/>
      <c r="JH43" s="191"/>
      <c r="JI43" s="191"/>
      <c r="JJ43" s="191"/>
      <c r="JK43" s="191"/>
      <c r="JL43" s="191"/>
      <c r="JM43" s="191"/>
      <c r="JN43" s="191"/>
      <c r="JO43" s="191"/>
      <c r="JP43" s="191"/>
      <c r="JQ43" s="191"/>
      <c r="JR43" s="191"/>
      <c r="JS43" s="191"/>
      <c r="JT43" s="191"/>
      <c r="JU43" s="191"/>
      <c r="JV43" s="191"/>
      <c r="JW43" s="191"/>
      <c r="JX43" s="191"/>
      <c r="JY43" s="191"/>
      <c r="JZ43" s="191"/>
      <c r="KA43" s="191"/>
      <c r="KB43" s="191"/>
      <c r="KC43" s="191"/>
      <c r="KD43" s="249"/>
    </row>
    <row r="44" spans="1:290" ht="11.25" customHeight="1">
      <c r="A44" s="210" t="s">
        <v>55</v>
      </c>
      <c r="B44" s="197" t="s">
        <v>18</v>
      </c>
      <c r="C44" s="221"/>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1"/>
      <c r="BR44" s="221"/>
      <c r="BS44" s="221"/>
      <c r="BT44" s="221"/>
      <c r="BU44" s="221"/>
      <c r="BV44" s="221"/>
      <c r="BW44" s="221"/>
      <c r="BX44" s="221"/>
      <c r="BY44" s="221"/>
      <c r="BZ44" s="221"/>
      <c r="CA44" s="221"/>
      <c r="CB44" s="221"/>
      <c r="CC44" s="221"/>
      <c r="CD44" s="221"/>
      <c r="CE44" s="221"/>
      <c r="CF44" s="221"/>
      <c r="CG44" s="221"/>
      <c r="CH44" s="221"/>
      <c r="CI44" s="221"/>
      <c r="CJ44" s="221"/>
      <c r="CK44" s="221"/>
      <c r="CL44" s="221"/>
      <c r="CM44" s="221"/>
      <c r="CN44" s="221"/>
      <c r="CO44" s="221"/>
      <c r="CP44" s="221"/>
      <c r="CQ44" s="221"/>
      <c r="CR44" s="221"/>
      <c r="CS44" s="221"/>
      <c r="CT44" s="221"/>
      <c r="CU44" s="221"/>
      <c r="CV44" s="221"/>
      <c r="CW44" s="221"/>
      <c r="CX44" s="221"/>
      <c r="CY44" s="221"/>
      <c r="CZ44" s="221"/>
      <c r="DA44" s="221"/>
      <c r="DB44" s="221"/>
      <c r="DC44" s="221"/>
      <c r="DD44" s="221"/>
      <c r="DE44" s="221"/>
      <c r="DF44" s="221"/>
      <c r="DG44" s="221"/>
      <c r="DH44" s="221"/>
      <c r="DI44" s="221"/>
      <c r="DJ44" s="221"/>
      <c r="DK44" s="221"/>
      <c r="DL44" s="221"/>
      <c r="DM44" s="221"/>
      <c r="DN44" s="221"/>
      <c r="DO44" s="221"/>
      <c r="DP44" s="221"/>
      <c r="DQ44" s="221"/>
      <c r="DR44" s="221"/>
      <c r="DS44" s="221"/>
      <c r="DT44" s="221"/>
      <c r="DU44" s="221"/>
      <c r="DV44" s="221"/>
      <c r="DW44" s="221"/>
      <c r="DX44" s="221"/>
      <c r="DY44" s="221"/>
      <c r="DZ44" s="221"/>
      <c r="EA44" s="221"/>
      <c r="EB44" s="221"/>
      <c r="EC44" s="221"/>
      <c r="ED44" s="221"/>
      <c r="EE44" s="221"/>
      <c r="EF44" s="221"/>
      <c r="EG44" s="221"/>
      <c r="EH44" s="221"/>
      <c r="EI44" s="221"/>
      <c r="EJ44" s="221"/>
      <c r="EK44" s="221"/>
      <c r="EL44" s="221"/>
      <c r="EM44" s="221"/>
      <c r="EN44" s="221"/>
      <c r="EO44" s="221"/>
      <c r="EP44" s="221"/>
      <c r="EQ44" s="221"/>
      <c r="ER44" s="221"/>
      <c r="ES44" s="221"/>
      <c r="ET44" s="221"/>
      <c r="EU44" s="221"/>
      <c r="EV44" s="221"/>
      <c r="EW44" s="221"/>
      <c r="EX44" s="221"/>
      <c r="EY44" s="221"/>
      <c r="EZ44" s="221"/>
      <c r="FA44" s="221"/>
      <c r="FB44" s="221"/>
      <c r="FC44" s="221"/>
      <c r="FD44" s="221"/>
      <c r="FE44" s="221"/>
      <c r="FF44" s="221"/>
      <c r="FG44" s="221"/>
      <c r="FH44" s="221"/>
      <c r="FI44" s="221"/>
      <c r="FJ44" s="221"/>
      <c r="FK44" s="221"/>
      <c r="FL44" s="221"/>
      <c r="FM44" s="221"/>
      <c r="FN44" s="221"/>
      <c r="FO44" s="221"/>
      <c r="FP44" s="221"/>
      <c r="FQ44" s="221"/>
      <c r="FR44" s="221"/>
      <c r="FS44" s="221"/>
      <c r="FT44" s="221"/>
      <c r="FU44" s="221"/>
      <c r="FV44" s="221"/>
      <c r="FW44" s="221"/>
      <c r="FX44" s="221"/>
      <c r="FY44" s="221"/>
      <c r="FZ44" s="221"/>
      <c r="GA44" s="221"/>
      <c r="GB44" s="221"/>
      <c r="GC44" s="221"/>
      <c r="GD44" s="221"/>
      <c r="GE44" s="221"/>
      <c r="GF44" s="221"/>
      <c r="GG44" s="221"/>
      <c r="GH44" s="221"/>
      <c r="GI44" s="221"/>
      <c r="GJ44" s="221"/>
      <c r="GK44" s="221"/>
      <c r="GL44" s="221"/>
      <c r="GM44" s="221"/>
      <c r="GN44" s="221"/>
      <c r="GO44" s="221"/>
      <c r="GP44" s="221"/>
      <c r="GQ44" s="221"/>
      <c r="GR44" s="221"/>
      <c r="GS44" s="221"/>
      <c r="GT44" s="221"/>
      <c r="GU44" s="221"/>
      <c r="GV44" s="221"/>
      <c r="GW44" s="221"/>
      <c r="GX44" s="221"/>
      <c r="GY44" s="221"/>
      <c r="GZ44" s="221"/>
      <c r="HA44" s="221"/>
      <c r="HB44" s="221"/>
      <c r="HC44" s="221"/>
      <c r="HD44" s="221"/>
      <c r="HE44" s="221"/>
      <c r="HF44" s="221"/>
      <c r="HG44" s="221"/>
      <c r="HH44" s="221"/>
      <c r="HI44" s="221"/>
      <c r="HJ44" s="221"/>
      <c r="HK44" s="221"/>
      <c r="HL44" s="221"/>
      <c r="HM44" s="221"/>
      <c r="HN44" s="221"/>
      <c r="HO44" s="221"/>
      <c r="HP44" s="221"/>
      <c r="HQ44" s="221"/>
      <c r="HR44" s="221"/>
      <c r="HS44" s="221"/>
      <c r="HT44" s="221"/>
      <c r="HU44" s="221"/>
      <c r="HV44" s="221"/>
      <c r="HW44" s="221"/>
      <c r="HX44" s="221"/>
      <c r="HY44" s="221"/>
      <c r="HZ44" s="221"/>
      <c r="IA44" s="221"/>
      <c r="IB44" s="221"/>
      <c r="IC44" s="221"/>
      <c r="ID44" s="221"/>
      <c r="IE44" s="221"/>
      <c r="IF44" s="221"/>
      <c r="IG44" s="221"/>
      <c r="IH44" s="221"/>
      <c r="II44" s="221"/>
      <c r="IJ44" s="221"/>
      <c r="IK44" s="221"/>
      <c r="IL44" s="221"/>
      <c r="IM44" s="221"/>
      <c r="IN44" s="221"/>
      <c r="IO44" s="221"/>
      <c r="IP44" s="221"/>
      <c r="IQ44" s="221"/>
      <c r="IR44" s="221"/>
      <c r="IS44" s="221"/>
      <c r="IT44" s="221"/>
      <c r="IU44" s="221"/>
      <c r="IV44" s="221"/>
      <c r="IW44" s="221"/>
      <c r="IX44" s="221"/>
      <c r="IY44" s="221"/>
      <c r="IZ44" s="221"/>
      <c r="JA44" s="221"/>
      <c r="JB44" s="221"/>
      <c r="JC44" s="221"/>
      <c r="JD44" s="221"/>
      <c r="JE44" s="221"/>
      <c r="JF44" s="221"/>
      <c r="JG44" s="221"/>
      <c r="JH44" s="221"/>
      <c r="JI44" s="221"/>
      <c r="JJ44" s="221"/>
      <c r="JK44" s="221"/>
      <c r="JL44" s="221"/>
      <c r="JM44" s="221"/>
      <c r="JN44" s="221"/>
      <c r="JO44" s="221"/>
      <c r="JP44" s="221"/>
      <c r="JQ44" s="221"/>
      <c r="JR44" s="221"/>
      <c r="JS44" s="221"/>
      <c r="JT44" s="221"/>
      <c r="JU44" s="221"/>
      <c r="JV44" s="221"/>
      <c r="JW44" s="221"/>
      <c r="JX44" s="221"/>
      <c r="JY44" s="221"/>
      <c r="JZ44" s="221"/>
      <c r="KA44" s="221"/>
      <c r="KB44" s="221"/>
      <c r="KC44" s="221"/>
      <c r="KD44" s="249"/>
    </row>
    <row r="45" spans="1:290">
      <c r="A45" s="210" t="s">
        <v>56</v>
      </c>
      <c r="B45" s="197" t="s">
        <v>18</v>
      </c>
      <c r="C45" s="221"/>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1"/>
      <c r="BR45" s="221"/>
      <c r="BS45" s="221"/>
      <c r="BT45" s="221"/>
      <c r="BU45" s="221"/>
      <c r="BV45" s="221"/>
      <c r="BW45" s="221"/>
      <c r="BX45" s="221"/>
      <c r="BY45" s="221"/>
      <c r="BZ45" s="221"/>
      <c r="CA45" s="221"/>
      <c r="CB45" s="221"/>
      <c r="CC45" s="221"/>
      <c r="CD45" s="221"/>
      <c r="CE45" s="221"/>
      <c r="CF45" s="221"/>
      <c r="CG45" s="221"/>
      <c r="CH45" s="221"/>
      <c r="CI45" s="221"/>
      <c r="CJ45" s="221"/>
      <c r="CK45" s="221"/>
      <c r="CL45" s="221"/>
      <c r="CM45" s="221"/>
      <c r="CN45" s="221"/>
      <c r="CO45" s="221"/>
      <c r="CP45" s="221"/>
      <c r="CQ45" s="221"/>
      <c r="CR45" s="221"/>
      <c r="CS45" s="221"/>
      <c r="CT45" s="221"/>
      <c r="CU45" s="221"/>
      <c r="CV45" s="221"/>
      <c r="CW45" s="221"/>
      <c r="CX45" s="221"/>
      <c r="CY45" s="221"/>
      <c r="CZ45" s="221"/>
      <c r="DA45" s="221"/>
      <c r="DB45" s="221"/>
      <c r="DC45" s="221"/>
      <c r="DD45" s="221"/>
      <c r="DE45" s="221"/>
      <c r="DF45" s="221"/>
      <c r="DG45" s="221"/>
      <c r="DH45" s="221"/>
      <c r="DI45" s="221"/>
      <c r="DJ45" s="221"/>
      <c r="DK45" s="221"/>
      <c r="DL45" s="221"/>
      <c r="DM45" s="221"/>
      <c r="DN45" s="221"/>
      <c r="DO45" s="221"/>
      <c r="DP45" s="221"/>
      <c r="DQ45" s="221"/>
      <c r="DR45" s="221"/>
      <c r="DS45" s="221"/>
      <c r="DT45" s="221"/>
      <c r="DU45" s="221"/>
      <c r="DV45" s="221"/>
      <c r="DW45" s="221"/>
      <c r="DX45" s="221"/>
      <c r="DY45" s="221"/>
      <c r="DZ45" s="221"/>
      <c r="EA45" s="221"/>
      <c r="EB45" s="221"/>
      <c r="EC45" s="221"/>
      <c r="ED45" s="221"/>
      <c r="EE45" s="221"/>
      <c r="EF45" s="221"/>
      <c r="EG45" s="221"/>
      <c r="EH45" s="221"/>
      <c r="EI45" s="221"/>
      <c r="EJ45" s="221"/>
      <c r="EK45" s="221"/>
      <c r="EL45" s="221"/>
      <c r="EM45" s="221"/>
      <c r="EN45" s="221"/>
      <c r="EO45" s="221"/>
      <c r="EP45" s="221"/>
      <c r="EQ45" s="221"/>
      <c r="ER45" s="221"/>
      <c r="ES45" s="221"/>
      <c r="ET45" s="221"/>
      <c r="EU45" s="221"/>
      <c r="EV45" s="221"/>
      <c r="EW45" s="221"/>
      <c r="EX45" s="221"/>
      <c r="EY45" s="221"/>
      <c r="EZ45" s="221"/>
      <c r="FA45" s="221"/>
      <c r="FB45" s="221"/>
      <c r="FC45" s="221"/>
      <c r="FD45" s="221"/>
      <c r="FE45" s="221"/>
      <c r="FF45" s="221"/>
      <c r="FG45" s="221"/>
      <c r="FH45" s="221"/>
      <c r="FI45" s="221"/>
      <c r="FJ45" s="221"/>
      <c r="FK45" s="221"/>
      <c r="FL45" s="221"/>
      <c r="FM45" s="221"/>
      <c r="FN45" s="221"/>
      <c r="FO45" s="221"/>
      <c r="FP45" s="221"/>
      <c r="FQ45" s="221"/>
      <c r="FR45" s="221"/>
      <c r="FS45" s="221"/>
      <c r="FT45" s="221"/>
      <c r="FU45" s="221"/>
      <c r="FV45" s="221"/>
      <c r="FW45" s="221"/>
      <c r="FX45" s="221"/>
      <c r="FY45" s="221"/>
      <c r="FZ45" s="221"/>
      <c r="GA45" s="221"/>
      <c r="GB45" s="221"/>
      <c r="GC45" s="221"/>
      <c r="GD45" s="221"/>
      <c r="GE45" s="221"/>
      <c r="GF45" s="221"/>
      <c r="GG45" s="221"/>
      <c r="GH45" s="221"/>
      <c r="GI45" s="221"/>
      <c r="GJ45" s="221"/>
      <c r="GK45" s="221"/>
      <c r="GL45" s="221"/>
      <c r="GM45" s="221"/>
      <c r="GN45" s="221"/>
      <c r="GO45" s="221"/>
      <c r="GP45" s="221"/>
      <c r="GQ45" s="221"/>
      <c r="GR45" s="221"/>
      <c r="GS45" s="221"/>
      <c r="GT45" s="221"/>
      <c r="GU45" s="221"/>
      <c r="GV45" s="221"/>
      <c r="GW45" s="221"/>
      <c r="GX45" s="221"/>
      <c r="GY45" s="221"/>
      <c r="GZ45" s="221"/>
      <c r="HA45" s="221"/>
      <c r="HB45" s="221"/>
      <c r="HC45" s="221"/>
      <c r="HD45" s="221"/>
      <c r="HE45" s="221"/>
      <c r="HF45" s="221"/>
      <c r="HG45" s="221"/>
      <c r="HH45" s="221"/>
      <c r="HI45" s="221"/>
      <c r="HJ45" s="221"/>
      <c r="HK45" s="221"/>
      <c r="HL45" s="221"/>
      <c r="HM45" s="221"/>
      <c r="HN45" s="221"/>
      <c r="HO45" s="221"/>
      <c r="HP45" s="221"/>
      <c r="HQ45" s="221"/>
      <c r="HR45" s="221"/>
      <c r="HS45" s="221"/>
      <c r="HT45" s="221"/>
      <c r="HU45" s="221"/>
      <c r="HV45" s="221"/>
      <c r="HW45" s="221"/>
      <c r="HX45" s="221"/>
      <c r="HY45" s="221"/>
      <c r="HZ45" s="221"/>
      <c r="IA45" s="221"/>
      <c r="IB45" s="221"/>
      <c r="IC45" s="221"/>
      <c r="ID45" s="221"/>
      <c r="IE45" s="221"/>
      <c r="IF45" s="221"/>
      <c r="IG45" s="221"/>
      <c r="IH45" s="221"/>
      <c r="II45" s="221"/>
      <c r="IJ45" s="221"/>
      <c r="IK45" s="221"/>
      <c r="IL45" s="221"/>
      <c r="IM45" s="221"/>
      <c r="IN45" s="221"/>
      <c r="IO45" s="221"/>
      <c r="IP45" s="221"/>
      <c r="IQ45" s="221"/>
      <c r="IR45" s="221"/>
      <c r="IS45" s="221"/>
      <c r="IT45" s="221"/>
      <c r="IU45" s="221"/>
      <c r="IV45" s="221"/>
      <c r="IW45" s="221"/>
      <c r="IX45" s="221"/>
      <c r="IY45" s="221"/>
      <c r="IZ45" s="221"/>
      <c r="JA45" s="221"/>
      <c r="JB45" s="221"/>
      <c r="JC45" s="221"/>
      <c r="JD45" s="221"/>
      <c r="JE45" s="221"/>
      <c r="JF45" s="221"/>
      <c r="JG45" s="221"/>
      <c r="JH45" s="221"/>
      <c r="JI45" s="221"/>
      <c r="JJ45" s="221"/>
      <c r="JK45" s="221"/>
      <c r="JL45" s="221"/>
      <c r="JM45" s="221"/>
      <c r="JN45" s="221"/>
      <c r="JO45" s="221"/>
      <c r="JP45" s="221"/>
      <c r="JQ45" s="221"/>
      <c r="JR45" s="221"/>
      <c r="JS45" s="221"/>
      <c r="JT45" s="221"/>
      <c r="JU45" s="221"/>
      <c r="JV45" s="221"/>
      <c r="JW45" s="221"/>
      <c r="JX45" s="221"/>
      <c r="JY45" s="221"/>
      <c r="JZ45" s="221"/>
      <c r="KA45" s="221"/>
      <c r="KB45" s="221"/>
      <c r="KC45" s="221"/>
      <c r="KD45" s="249"/>
    </row>
    <row r="46" spans="1:290">
      <c r="A46" s="202" t="s">
        <v>57</v>
      </c>
      <c r="B46" s="195" t="s">
        <v>18</v>
      </c>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c r="AZ46" s="191"/>
      <c r="BA46" s="191"/>
      <c r="BB46" s="191"/>
      <c r="BC46" s="191"/>
      <c r="BD46" s="191"/>
      <c r="BE46" s="191"/>
      <c r="BF46" s="191"/>
      <c r="BG46" s="191"/>
      <c r="BH46" s="191"/>
      <c r="BI46" s="191"/>
      <c r="BJ46" s="191"/>
      <c r="BK46" s="191"/>
      <c r="BL46" s="191"/>
      <c r="BM46" s="191"/>
      <c r="BN46" s="191"/>
      <c r="BO46" s="191"/>
      <c r="BP46" s="191"/>
      <c r="BQ46" s="191"/>
      <c r="BR46" s="191"/>
      <c r="BS46" s="191"/>
      <c r="BT46" s="191"/>
      <c r="BU46" s="191"/>
      <c r="BV46" s="191"/>
      <c r="BW46" s="191"/>
      <c r="BX46" s="191"/>
      <c r="BY46" s="191"/>
      <c r="BZ46" s="191"/>
      <c r="CA46" s="191"/>
      <c r="CB46" s="191"/>
      <c r="CC46" s="191"/>
      <c r="CD46" s="191"/>
      <c r="CE46" s="191"/>
      <c r="CF46" s="191"/>
      <c r="CG46" s="191"/>
      <c r="CH46" s="191"/>
      <c r="CI46" s="191"/>
      <c r="CJ46" s="191"/>
      <c r="CK46" s="191"/>
      <c r="CL46" s="191"/>
      <c r="CM46" s="191"/>
      <c r="CN46" s="191"/>
      <c r="CO46" s="191"/>
      <c r="CP46" s="191"/>
      <c r="CQ46" s="191"/>
      <c r="CR46" s="191"/>
      <c r="CS46" s="191"/>
      <c r="CT46" s="191"/>
      <c r="CU46" s="191"/>
      <c r="CV46" s="191"/>
      <c r="CW46" s="191"/>
      <c r="CX46" s="191"/>
      <c r="CY46" s="191"/>
      <c r="CZ46" s="191"/>
      <c r="DA46" s="191"/>
      <c r="DB46" s="191"/>
      <c r="DC46" s="191"/>
      <c r="DD46" s="191"/>
      <c r="DE46" s="191"/>
      <c r="DF46" s="191"/>
      <c r="DG46" s="191"/>
      <c r="DH46" s="191"/>
      <c r="DI46" s="191"/>
      <c r="DJ46" s="191"/>
      <c r="DK46" s="191"/>
      <c r="DL46" s="191"/>
      <c r="DM46" s="191"/>
      <c r="DN46" s="191"/>
      <c r="DO46" s="191"/>
      <c r="DP46" s="191"/>
      <c r="DQ46" s="191"/>
      <c r="DR46" s="191"/>
      <c r="DS46" s="191"/>
      <c r="DT46" s="191"/>
      <c r="DU46" s="191"/>
      <c r="DV46" s="191"/>
      <c r="DW46" s="191"/>
      <c r="DX46" s="191"/>
      <c r="DY46" s="191"/>
      <c r="DZ46" s="191"/>
      <c r="EA46" s="191"/>
      <c r="EB46" s="191"/>
      <c r="EC46" s="191"/>
      <c r="ED46" s="191"/>
      <c r="EE46" s="191"/>
      <c r="EF46" s="191"/>
      <c r="EG46" s="191"/>
      <c r="EH46" s="191"/>
      <c r="EI46" s="191"/>
      <c r="EJ46" s="191"/>
      <c r="EK46" s="191"/>
      <c r="EL46" s="191"/>
      <c r="EM46" s="191"/>
      <c r="EN46" s="191"/>
      <c r="EO46" s="191"/>
      <c r="EP46" s="191"/>
      <c r="EQ46" s="191"/>
      <c r="ER46" s="191"/>
      <c r="ES46" s="191"/>
      <c r="ET46" s="191"/>
      <c r="EU46" s="191"/>
      <c r="EV46" s="191"/>
      <c r="EW46" s="191"/>
      <c r="EX46" s="191"/>
      <c r="EY46" s="191"/>
      <c r="EZ46" s="191"/>
      <c r="FA46" s="191"/>
      <c r="FB46" s="191"/>
      <c r="FC46" s="191"/>
      <c r="FD46" s="191"/>
      <c r="FE46" s="191"/>
      <c r="FF46" s="191"/>
      <c r="FG46" s="191"/>
      <c r="FH46" s="191"/>
      <c r="FI46" s="191"/>
      <c r="FJ46" s="191"/>
      <c r="FK46" s="191"/>
      <c r="FL46" s="191"/>
      <c r="FM46" s="191"/>
      <c r="FN46" s="191"/>
      <c r="FO46" s="191"/>
      <c r="FP46" s="191"/>
      <c r="FQ46" s="191"/>
      <c r="FR46" s="191"/>
      <c r="FS46" s="191"/>
      <c r="FT46" s="191"/>
      <c r="FU46" s="191"/>
      <c r="FV46" s="191"/>
      <c r="FW46" s="191"/>
      <c r="FX46" s="191"/>
      <c r="FY46" s="191"/>
      <c r="FZ46" s="191"/>
      <c r="GA46" s="191"/>
      <c r="GB46" s="191"/>
      <c r="GC46" s="191"/>
      <c r="GD46" s="191"/>
      <c r="GE46" s="191"/>
      <c r="GF46" s="191"/>
      <c r="GG46" s="191"/>
      <c r="GH46" s="191"/>
      <c r="GI46" s="191"/>
      <c r="GJ46" s="191"/>
      <c r="GK46" s="191"/>
      <c r="GL46" s="191"/>
      <c r="GM46" s="191"/>
      <c r="GN46" s="191"/>
      <c r="GO46" s="191"/>
      <c r="GP46" s="191"/>
      <c r="GQ46" s="191"/>
      <c r="GR46" s="191"/>
      <c r="GS46" s="191"/>
      <c r="GT46" s="191"/>
      <c r="GU46" s="191"/>
      <c r="GV46" s="191"/>
      <c r="GW46" s="191"/>
      <c r="GX46" s="191"/>
      <c r="GY46" s="191"/>
      <c r="GZ46" s="191"/>
      <c r="HA46" s="191"/>
      <c r="HB46" s="191"/>
      <c r="HC46" s="191"/>
      <c r="HD46" s="191"/>
      <c r="HE46" s="191"/>
      <c r="HF46" s="191"/>
      <c r="HG46" s="191"/>
      <c r="HH46" s="191"/>
      <c r="HI46" s="191"/>
      <c r="HJ46" s="191"/>
      <c r="HK46" s="191"/>
      <c r="HL46" s="191"/>
      <c r="HM46" s="191"/>
      <c r="HN46" s="191"/>
      <c r="HO46" s="191"/>
      <c r="HP46" s="191"/>
      <c r="HQ46" s="191"/>
      <c r="HR46" s="191"/>
      <c r="HS46" s="191"/>
      <c r="HT46" s="191"/>
      <c r="HU46" s="191"/>
      <c r="HV46" s="191"/>
      <c r="HW46" s="191"/>
      <c r="HX46" s="191"/>
      <c r="HY46" s="191"/>
      <c r="HZ46" s="191"/>
      <c r="IA46" s="191"/>
      <c r="IB46" s="191"/>
      <c r="IC46" s="191"/>
      <c r="ID46" s="191"/>
      <c r="IE46" s="191"/>
      <c r="IF46" s="191"/>
      <c r="IG46" s="191"/>
      <c r="IH46" s="191"/>
      <c r="II46" s="191"/>
      <c r="IJ46" s="191"/>
      <c r="IK46" s="191"/>
      <c r="IL46" s="191"/>
      <c r="IM46" s="191"/>
      <c r="IN46" s="191"/>
      <c r="IO46" s="191"/>
      <c r="IP46" s="191"/>
      <c r="IQ46" s="191"/>
      <c r="IR46" s="191"/>
      <c r="IS46" s="191"/>
      <c r="IT46" s="191"/>
      <c r="IU46" s="191"/>
      <c r="IV46" s="191"/>
      <c r="IW46" s="191"/>
      <c r="IX46" s="191"/>
      <c r="IY46" s="191"/>
      <c r="IZ46" s="191"/>
      <c r="JA46" s="191"/>
      <c r="JB46" s="191"/>
      <c r="JC46" s="191"/>
      <c r="JD46" s="191"/>
      <c r="JE46" s="191"/>
      <c r="JF46" s="191"/>
      <c r="JG46" s="191"/>
      <c r="JH46" s="191"/>
      <c r="JI46" s="191"/>
      <c r="JJ46" s="191"/>
      <c r="JK46" s="191"/>
      <c r="JL46" s="191"/>
      <c r="JM46" s="191"/>
      <c r="JN46" s="191"/>
      <c r="JO46" s="191"/>
      <c r="JP46" s="191"/>
      <c r="JQ46" s="191"/>
      <c r="JR46" s="191"/>
      <c r="JS46" s="191"/>
      <c r="JT46" s="191"/>
      <c r="JU46" s="191"/>
      <c r="JV46" s="191"/>
      <c r="JW46" s="191"/>
      <c r="JX46" s="191"/>
      <c r="JY46" s="191"/>
      <c r="JZ46" s="191"/>
      <c r="KA46" s="191"/>
      <c r="KB46" s="191"/>
      <c r="KC46" s="191"/>
      <c r="KD46" s="249"/>
    </row>
    <row r="47" spans="1:290">
      <c r="A47" s="210" t="s">
        <v>58</v>
      </c>
      <c r="B47" s="197" t="s">
        <v>18</v>
      </c>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1"/>
      <c r="BR47" s="221"/>
      <c r="BS47" s="221"/>
      <c r="BT47" s="221"/>
      <c r="BU47" s="221"/>
      <c r="BV47" s="221"/>
      <c r="BW47" s="221"/>
      <c r="BX47" s="221"/>
      <c r="BY47" s="221"/>
      <c r="BZ47" s="221"/>
      <c r="CA47" s="221"/>
      <c r="CB47" s="221"/>
      <c r="CC47" s="221"/>
      <c r="CD47" s="221"/>
      <c r="CE47" s="221"/>
      <c r="CF47" s="221"/>
      <c r="CG47" s="221"/>
      <c r="CH47" s="221"/>
      <c r="CI47" s="221"/>
      <c r="CJ47" s="221"/>
      <c r="CK47" s="221"/>
      <c r="CL47" s="221"/>
      <c r="CM47" s="221"/>
      <c r="CN47" s="221"/>
      <c r="CO47" s="221"/>
      <c r="CP47" s="221"/>
      <c r="CQ47" s="221"/>
      <c r="CR47" s="221"/>
      <c r="CS47" s="221"/>
      <c r="CT47" s="221"/>
      <c r="CU47" s="221"/>
      <c r="CV47" s="221"/>
      <c r="CW47" s="221"/>
      <c r="CX47" s="221"/>
      <c r="CY47" s="221"/>
      <c r="CZ47" s="221"/>
      <c r="DA47" s="221"/>
      <c r="DB47" s="221"/>
      <c r="DC47" s="221"/>
      <c r="DD47" s="221"/>
      <c r="DE47" s="221"/>
      <c r="DF47" s="221"/>
      <c r="DG47" s="221"/>
      <c r="DH47" s="221"/>
      <c r="DI47" s="221"/>
      <c r="DJ47" s="221"/>
      <c r="DK47" s="221"/>
      <c r="DL47" s="221"/>
      <c r="DM47" s="221"/>
      <c r="DN47" s="221"/>
      <c r="DO47" s="221"/>
      <c r="DP47" s="221"/>
      <c r="DQ47" s="221"/>
      <c r="DR47" s="221"/>
      <c r="DS47" s="221"/>
      <c r="DT47" s="221"/>
      <c r="DU47" s="221"/>
      <c r="DV47" s="221"/>
      <c r="DW47" s="221"/>
      <c r="DX47" s="221"/>
      <c r="DY47" s="221"/>
      <c r="DZ47" s="221"/>
      <c r="EA47" s="221"/>
      <c r="EB47" s="221"/>
      <c r="EC47" s="221"/>
      <c r="ED47" s="221"/>
      <c r="EE47" s="221"/>
      <c r="EF47" s="221"/>
      <c r="EG47" s="221"/>
      <c r="EH47" s="221"/>
      <c r="EI47" s="221"/>
      <c r="EJ47" s="221"/>
      <c r="EK47" s="221"/>
      <c r="EL47" s="221"/>
      <c r="EM47" s="221"/>
      <c r="EN47" s="221"/>
      <c r="EO47" s="221"/>
      <c r="EP47" s="221"/>
      <c r="EQ47" s="221"/>
      <c r="ER47" s="221"/>
      <c r="ES47" s="221"/>
      <c r="ET47" s="221"/>
      <c r="EU47" s="221"/>
      <c r="EV47" s="221"/>
      <c r="EW47" s="221"/>
      <c r="EX47" s="221"/>
      <c r="EY47" s="221"/>
      <c r="EZ47" s="221"/>
      <c r="FA47" s="221"/>
      <c r="FB47" s="221"/>
      <c r="FC47" s="221"/>
      <c r="FD47" s="221"/>
      <c r="FE47" s="221"/>
      <c r="FF47" s="221"/>
      <c r="FG47" s="221"/>
      <c r="FH47" s="221"/>
      <c r="FI47" s="221"/>
      <c r="FJ47" s="221"/>
      <c r="FK47" s="221"/>
      <c r="FL47" s="221"/>
      <c r="FM47" s="221"/>
      <c r="FN47" s="221"/>
      <c r="FO47" s="221"/>
      <c r="FP47" s="221"/>
      <c r="FQ47" s="221"/>
      <c r="FR47" s="221"/>
      <c r="FS47" s="221"/>
      <c r="FT47" s="221"/>
      <c r="FU47" s="221"/>
      <c r="FV47" s="221"/>
      <c r="FW47" s="221"/>
      <c r="FX47" s="221"/>
      <c r="FY47" s="221"/>
      <c r="FZ47" s="221"/>
      <c r="GA47" s="221"/>
      <c r="GB47" s="221"/>
      <c r="GC47" s="221"/>
      <c r="GD47" s="221"/>
      <c r="GE47" s="221"/>
      <c r="GF47" s="221"/>
      <c r="GG47" s="221"/>
      <c r="GH47" s="221"/>
      <c r="GI47" s="221"/>
      <c r="GJ47" s="221"/>
      <c r="GK47" s="221"/>
      <c r="GL47" s="221"/>
      <c r="GM47" s="221"/>
      <c r="GN47" s="221"/>
      <c r="GO47" s="221"/>
      <c r="GP47" s="221"/>
      <c r="GQ47" s="221"/>
      <c r="GR47" s="221"/>
      <c r="GS47" s="221"/>
      <c r="GT47" s="221"/>
      <c r="GU47" s="221"/>
      <c r="GV47" s="221"/>
      <c r="GW47" s="221"/>
      <c r="GX47" s="221"/>
      <c r="GY47" s="221"/>
      <c r="GZ47" s="221"/>
      <c r="HA47" s="221"/>
      <c r="HB47" s="221"/>
      <c r="HC47" s="221"/>
      <c r="HD47" s="221"/>
      <c r="HE47" s="221"/>
      <c r="HF47" s="221"/>
      <c r="HG47" s="221"/>
      <c r="HH47" s="221"/>
      <c r="HI47" s="221"/>
      <c r="HJ47" s="221"/>
      <c r="HK47" s="221"/>
      <c r="HL47" s="221"/>
      <c r="HM47" s="221"/>
      <c r="HN47" s="221"/>
      <c r="HO47" s="221"/>
      <c r="HP47" s="221"/>
      <c r="HQ47" s="221"/>
      <c r="HR47" s="221"/>
      <c r="HS47" s="221"/>
      <c r="HT47" s="221"/>
      <c r="HU47" s="221"/>
      <c r="HV47" s="221"/>
      <c r="HW47" s="221"/>
      <c r="HX47" s="221"/>
      <c r="HY47" s="221"/>
      <c r="HZ47" s="221"/>
      <c r="IA47" s="221"/>
      <c r="IB47" s="221"/>
      <c r="IC47" s="221"/>
      <c r="ID47" s="221"/>
      <c r="IE47" s="221"/>
      <c r="IF47" s="221"/>
      <c r="IG47" s="221"/>
      <c r="IH47" s="221"/>
      <c r="II47" s="221"/>
      <c r="IJ47" s="221"/>
      <c r="IK47" s="221"/>
      <c r="IL47" s="221"/>
      <c r="IM47" s="221"/>
      <c r="IN47" s="221"/>
      <c r="IO47" s="221"/>
      <c r="IP47" s="221"/>
      <c r="IQ47" s="221"/>
      <c r="IR47" s="221"/>
      <c r="IS47" s="221"/>
      <c r="IT47" s="221"/>
      <c r="IU47" s="221"/>
      <c r="IV47" s="221"/>
      <c r="IW47" s="221"/>
      <c r="IX47" s="221"/>
      <c r="IY47" s="221"/>
      <c r="IZ47" s="221"/>
      <c r="JA47" s="221"/>
      <c r="JB47" s="221"/>
      <c r="JC47" s="221"/>
      <c r="JD47" s="221"/>
      <c r="JE47" s="221"/>
      <c r="JF47" s="221"/>
      <c r="JG47" s="221"/>
      <c r="JH47" s="221"/>
      <c r="JI47" s="221"/>
      <c r="JJ47" s="221"/>
      <c r="JK47" s="221"/>
      <c r="JL47" s="221"/>
      <c r="JM47" s="221"/>
      <c r="JN47" s="221"/>
      <c r="JO47" s="221"/>
      <c r="JP47" s="221"/>
      <c r="JQ47" s="221"/>
      <c r="JR47" s="221"/>
      <c r="JS47" s="221"/>
      <c r="JT47" s="221"/>
      <c r="JU47" s="221"/>
      <c r="JV47" s="221"/>
      <c r="JW47" s="221"/>
      <c r="JX47" s="221"/>
      <c r="JY47" s="221"/>
      <c r="JZ47" s="221"/>
      <c r="KA47" s="221"/>
      <c r="KB47" s="221"/>
      <c r="KC47" s="221"/>
      <c r="KD47" s="249"/>
    </row>
    <row r="48" spans="1:290">
      <c r="A48" s="190" t="s">
        <v>60</v>
      </c>
      <c r="B48" s="245"/>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90"/>
      <c r="BG48" s="190"/>
      <c r="BH48" s="190"/>
      <c r="BI48" s="190"/>
      <c r="BJ48" s="190"/>
      <c r="BK48" s="190"/>
      <c r="BL48" s="190"/>
      <c r="BM48" s="190"/>
      <c r="BN48" s="190"/>
      <c r="BO48" s="190"/>
      <c r="BP48" s="190"/>
      <c r="BQ48" s="190"/>
      <c r="BR48" s="190"/>
      <c r="BS48" s="190"/>
      <c r="BT48" s="190"/>
      <c r="BU48" s="190"/>
      <c r="BV48" s="190"/>
      <c r="BW48" s="190"/>
      <c r="BX48" s="190"/>
      <c r="BY48" s="190"/>
      <c r="BZ48" s="190"/>
      <c r="CA48" s="190"/>
      <c r="CB48" s="190"/>
      <c r="CC48" s="190"/>
      <c r="CD48" s="190"/>
      <c r="CE48" s="190"/>
      <c r="CF48" s="190"/>
      <c r="CG48" s="190"/>
      <c r="CH48" s="190"/>
      <c r="CI48" s="190"/>
      <c r="CJ48" s="190"/>
      <c r="CK48" s="190"/>
      <c r="CL48" s="190"/>
      <c r="CM48" s="190"/>
      <c r="CN48" s="190"/>
      <c r="CO48" s="190"/>
      <c r="CP48" s="190"/>
      <c r="CQ48" s="190"/>
      <c r="CR48" s="190"/>
      <c r="CS48" s="190"/>
      <c r="CT48" s="190"/>
      <c r="CU48" s="190"/>
      <c r="CV48" s="190"/>
      <c r="CW48" s="190"/>
      <c r="CX48" s="190"/>
      <c r="CY48" s="190"/>
      <c r="CZ48" s="190"/>
      <c r="DA48" s="190"/>
      <c r="DB48" s="190"/>
      <c r="DC48" s="190"/>
      <c r="DD48" s="190"/>
      <c r="DE48" s="190"/>
      <c r="DF48" s="190"/>
      <c r="DG48" s="190"/>
      <c r="DH48" s="190"/>
      <c r="DI48" s="190"/>
      <c r="DJ48" s="190"/>
      <c r="DK48" s="190"/>
      <c r="DL48" s="190"/>
      <c r="DM48" s="190"/>
      <c r="DN48" s="190"/>
      <c r="DO48" s="190"/>
      <c r="DP48" s="190"/>
      <c r="DQ48" s="190"/>
      <c r="DR48" s="190"/>
      <c r="DS48" s="190"/>
      <c r="DT48" s="190"/>
      <c r="DU48" s="190"/>
      <c r="DV48" s="190"/>
      <c r="DW48" s="190"/>
      <c r="DX48" s="190"/>
      <c r="DY48" s="190"/>
      <c r="DZ48" s="190"/>
      <c r="EA48" s="190"/>
      <c r="EB48" s="190"/>
      <c r="EC48" s="190"/>
      <c r="ED48" s="190"/>
      <c r="EE48" s="190"/>
      <c r="EF48" s="190"/>
      <c r="EG48" s="190"/>
      <c r="EH48" s="190"/>
      <c r="EI48" s="190"/>
      <c r="EJ48" s="190"/>
      <c r="EK48" s="190"/>
      <c r="EL48" s="190"/>
      <c r="EM48" s="190"/>
      <c r="EN48" s="190"/>
      <c r="EO48" s="190"/>
      <c r="EP48" s="190"/>
      <c r="EQ48" s="190"/>
      <c r="ER48" s="190"/>
      <c r="ES48" s="190"/>
      <c r="ET48" s="190"/>
      <c r="EU48" s="190"/>
      <c r="EV48" s="190"/>
      <c r="EW48" s="190"/>
      <c r="EX48" s="190"/>
      <c r="EY48" s="190"/>
      <c r="EZ48" s="190"/>
      <c r="FA48" s="190"/>
      <c r="FB48" s="190"/>
      <c r="FC48" s="190"/>
      <c r="FD48" s="190"/>
      <c r="FE48" s="190"/>
      <c r="FF48" s="190"/>
      <c r="FG48" s="190"/>
      <c r="FH48" s="190"/>
      <c r="FI48" s="190"/>
      <c r="FJ48" s="190"/>
      <c r="FK48" s="190"/>
      <c r="FL48" s="190"/>
      <c r="FM48" s="190"/>
      <c r="FN48" s="190"/>
      <c r="FO48" s="190"/>
      <c r="FP48" s="190"/>
      <c r="FQ48" s="190"/>
      <c r="FR48" s="190"/>
      <c r="FS48" s="190"/>
      <c r="FT48" s="190"/>
      <c r="FU48" s="190"/>
      <c r="FV48" s="190"/>
      <c r="FW48" s="190"/>
      <c r="FX48" s="190"/>
      <c r="FY48" s="190"/>
      <c r="FZ48" s="190"/>
      <c r="GA48" s="190"/>
      <c r="GB48" s="190"/>
      <c r="GC48" s="190"/>
      <c r="GD48" s="190"/>
      <c r="GE48" s="190"/>
      <c r="GF48" s="190"/>
      <c r="GG48" s="190"/>
      <c r="GH48" s="190"/>
      <c r="GI48" s="190"/>
      <c r="GJ48" s="190"/>
      <c r="GK48" s="190"/>
      <c r="GL48" s="190"/>
      <c r="GM48" s="190"/>
      <c r="GN48" s="190"/>
      <c r="GO48" s="190"/>
      <c r="GP48" s="190"/>
      <c r="GQ48" s="190"/>
      <c r="GR48" s="190"/>
      <c r="GS48" s="190"/>
      <c r="GT48" s="190"/>
      <c r="GU48" s="190"/>
      <c r="GV48" s="190"/>
      <c r="GW48" s="190"/>
      <c r="GX48" s="190"/>
      <c r="GY48" s="190"/>
      <c r="GZ48" s="190"/>
      <c r="HA48" s="190"/>
      <c r="HB48" s="190"/>
      <c r="HC48" s="190"/>
      <c r="HD48" s="190"/>
      <c r="HE48" s="190"/>
      <c r="HF48" s="190"/>
      <c r="HG48" s="190"/>
      <c r="HH48" s="190"/>
      <c r="HI48" s="190"/>
      <c r="HJ48" s="190"/>
      <c r="HK48" s="190"/>
      <c r="HL48" s="190"/>
      <c r="HM48" s="190"/>
      <c r="HN48" s="190"/>
      <c r="HO48" s="190"/>
      <c r="HP48" s="190"/>
      <c r="HQ48" s="190"/>
      <c r="HR48" s="190"/>
      <c r="HS48" s="190"/>
      <c r="HT48" s="190"/>
      <c r="HU48" s="190"/>
      <c r="HV48" s="190"/>
      <c r="HW48" s="190"/>
      <c r="HX48" s="190"/>
      <c r="HY48" s="190"/>
      <c r="HZ48" s="190"/>
      <c r="IA48" s="190"/>
      <c r="IB48" s="190"/>
      <c r="IC48" s="190"/>
      <c r="ID48" s="190"/>
      <c r="IE48" s="190"/>
      <c r="IF48" s="190"/>
      <c r="IG48" s="190"/>
      <c r="IH48" s="190"/>
      <c r="II48" s="190"/>
      <c r="IJ48" s="190"/>
      <c r="IK48" s="190"/>
      <c r="IL48" s="190"/>
      <c r="IM48" s="190"/>
      <c r="IN48" s="190"/>
      <c r="IO48" s="190"/>
      <c r="IP48" s="190"/>
      <c r="IQ48" s="190"/>
      <c r="IR48" s="190"/>
      <c r="IS48" s="190"/>
      <c r="IT48" s="190"/>
      <c r="IU48" s="190"/>
      <c r="IV48" s="190"/>
      <c r="IW48" s="190"/>
      <c r="IX48" s="190"/>
      <c r="IY48" s="190"/>
      <c r="IZ48" s="190"/>
      <c r="JA48" s="190"/>
      <c r="JB48" s="190"/>
      <c r="JC48" s="190"/>
      <c r="JD48" s="190"/>
      <c r="JE48" s="190"/>
      <c r="JF48" s="190"/>
      <c r="JG48" s="190"/>
      <c r="JH48" s="190"/>
      <c r="JI48" s="190"/>
      <c r="JJ48" s="190"/>
      <c r="JK48" s="190"/>
      <c r="JL48" s="190"/>
      <c r="JM48" s="190"/>
      <c r="JN48" s="190"/>
      <c r="JO48" s="190"/>
      <c r="JP48" s="190"/>
      <c r="JQ48" s="190"/>
      <c r="JR48" s="190"/>
      <c r="JS48" s="190"/>
      <c r="JT48" s="190"/>
      <c r="JU48" s="190"/>
      <c r="JV48" s="190"/>
      <c r="JW48" s="190"/>
      <c r="JX48" s="190"/>
      <c r="JY48" s="190"/>
      <c r="JZ48" s="190"/>
      <c r="KA48" s="190"/>
      <c r="KB48" s="190"/>
      <c r="KC48" s="190"/>
      <c r="KD48" s="249"/>
    </row>
    <row r="49" spans="1:294">
      <c r="A49" s="191" t="s">
        <v>61</v>
      </c>
      <c r="B49" s="195" t="s">
        <v>18</v>
      </c>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1"/>
      <c r="BQ49" s="191"/>
      <c r="BR49" s="191"/>
      <c r="BS49" s="191"/>
      <c r="BT49" s="191"/>
      <c r="BU49" s="191"/>
      <c r="BV49" s="191"/>
      <c r="BW49" s="191"/>
      <c r="BX49" s="191"/>
      <c r="BY49" s="191"/>
      <c r="BZ49" s="191"/>
      <c r="CA49" s="191"/>
      <c r="CB49" s="191"/>
      <c r="CC49" s="191"/>
      <c r="CD49" s="191"/>
      <c r="CE49" s="191"/>
      <c r="CF49" s="191"/>
      <c r="CG49" s="191"/>
      <c r="CH49" s="191"/>
      <c r="CI49" s="191"/>
      <c r="CJ49" s="191"/>
      <c r="CK49" s="191"/>
      <c r="CL49" s="191"/>
      <c r="CM49" s="191"/>
      <c r="CN49" s="191"/>
      <c r="CO49" s="191"/>
      <c r="CP49" s="191"/>
      <c r="CQ49" s="191"/>
      <c r="CR49" s="191"/>
      <c r="CS49" s="191"/>
      <c r="CT49" s="191"/>
      <c r="CU49" s="191"/>
      <c r="CV49" s="191"/>
      <c r="CW49" s="191"/>
      <c r="CX49" s="191"/>
      <c r="CY49" s="191"/>
      <c r="CZ49" s="191"/>
      <c r="DA49" s="191"/>
      <c r="DB49" s="191"/>
      <c r="DC49" s="191"/>
      <c r="DD49" s="191"/>
      <c r="DE49" s="191"/>
      <c r="DF49" s="191"/>
      <c r="DG49" s="191"/>
      <c r="DH49" s="191"/>
      <c r="DI49" s="191"/>
      <c r="DJ49" s="191"/>
      <c r="DK49" s="191"/>
      <c r="DL49" s="191"/>
      <c r="DM49" s="191"/>
      <c r="DN49" s="191"/>
      <c r="DO49" s="191"/>
      <c r="DP49" s="191"/>
      <c r="DQ49" s="191"/>
      <c r="DR49" s="191"/>
      <c r="DS49" s="191"/>
      <c r="DT49" s="191"/>
      <c r="DU49" s="191"/>
      <c r="DV49" s="191"/>
      <c r="DW49" s="191"/>
      <c r="DX49" s="191"/>
      <c r="DY49" s="191"/>
      <c r="DZ49" s="191"/>
      <c r="EA49" s="191"/>
      <c r="EB49" s="191"/>
      <c r="EC49" s="191"/>
      <c r="ED49" s="191"/>
      <c r="EE49" s="191"/>
      <c r="EF49" s="191"/>
      <c r="EG49" s="191"/>
      <c r="EH49" s="191"/>
      <c r="EI49" s="191"/>
      <c r="EJ49" s="191"/>
      <c r="EK49" s="191"/>
      <c r="EL49" s="191"/>
      <c r="EM49" s="191"/>
      <c r="EN49" s="191"/>
      <c r="EO49" s="191"/>
      <c r="EP49" s="191"/>
      <c r="EQ49" s="191"/>
      <c r="ER49" s="191"/>
      <c r="ES49" s="191"/>
      <c r="ET49" s="191"/>
      <c r="EU49" s="191"/>
      <c r="EV49" s="191"/>
      <c r="EW49" s="191"/>
      <c r="EX49" s="191"/>
      <c r="EY49" s="191"/>
      <c r="EZ49" s="191"/>
      <c r="FA49" s="191"/>
      <c r="FB49" s="191"/>
      <c r="FC49" s="191"/>
      <c r="FD49" s="191"/>
      <c r="FE49" s="191"/>
      <c r="FF49" s="191"/>
      <c r="FG49" s="191"/>
      <c r="FH49" s="191"/>
      <c r="FI49" s="191"/>
      <c r="FJ49" s="191"/>
      <c r="FK49" s="191"/>
      <c r="FL49" s="191"/>
      <c r="FM49" s="191"/>
      <c r="FN49" s="191"/>
      <c r="FO49" s="191"/>
      <c r="FP49" s="191"/>
      <c r="FQ49" s="191"/>
      <c r="FR49" s="191"/>
      <c r="FS49" s="191"/>
      <c r="FT49" s="191"/>
      <c r="FU49" s="191"/>
      <c r="FV49" s="191"/>
      <c r="FW49" s="191"/>
      <c r="FX49" s="191"/>
      <c r="FY49" s="191"/>
      <c r="FZ49" s="191"/>
      <c r="GA49" s="191"/>
      <c r="GB49" s="191"/>
      <c r="GC49" s="191"/>
      <c r="GD49" s="191"/>
      <c r="GE49" s="191"/>
      <c r="GF49" s="191"/>
      <c r="GG49" s="191"/>
      <c r="GH49" s="191"/>
      <c r="GI49" s="191"/>
      <c r="GJ49" s="191"/>
      <c r="GK49" s="191"/>
      <c r="GL49" s="191"/>
      <c r="GM49" s="191"/>
      <c r="GN49" s="191"/>
      <c r="GO49" s="191"/>
      <c r="GP49" s="191"/>
      <c r="GQ49" s="191"/>
      <c r="GR49" s="191"/>
      <c r="GS49" s="191"/>
      <c r="GT49" s="191"/>
      <c r="GU49" s="191"/>
      <c r="GV49" s="191"/>
      <c r="GW49" s="191"/>
      <c r="GX49" s="191"/>
      <c r="GY49" s="191"/>
      <c r="GZ49" s="191"/>
      <c r="HA49" s="191"/>
      <c r="HB49" s="191"/>
      <c r="HC49" s="191"/>
      <c r="HD49" s="191"/>
      <c r="HE49" s="191"/>
      <c r="HF49" s="191"/>
      <c r="HG49" s="191"/>
      <c r="HH49" s="191"/>
      <c r="HI49" s="191"/>
      <c r="HJ49" s="191"/>
      <c r="HK49" s="191"/>
      <c r="HL49" s="191"/>
      <c r="HM49" s="191"/>
      <c r="HN49" s="191"/>
      <c r="HO49" s="191"/>
      <c r="HP49" s="191"/>
      <c r="HQ49" s="191"/>
      <c r="HR49" s="191"/>
      <c r="HS49" s="191"/>
      <c r="HT49" s="191"/>
      <c r="HU49" s="191"/>
      <c r="HV49" s="191"/>
      <c r="HW49" s="191"/>
      <c r="HX49" s="191"/>
      <c r="HY49" s="191"/>
      <c r="HZ49" s="191"/>
      <c r="IA49" s="191"/>
      <c r="IB49" s="191"/>
      <c r="IC49" s="191"/>
      <c r="ID49" s="191"/>
      <c r="IE49" s="191"/>
      <c r="IF49" s="191"/>
      <c r="IG49" s="191"/>
      <c r="IH49" s="191"/>
      <c r="II49" s="191"/>
      <c r="IJ49" s="191"/>
      <c r="IK49" s="191"/>
      <c r="IL49" s="191"/>
      <c r="IM49" s="191"/>
      <c r="IN49" s="191"/>
      <c r="IO49" s="191"/>
      <c r="IP49" s="191"/>
      <c r="IQ49" s="191"/>
      <c r="IR49" s="191"/>
      <c r="IS49" s="191"/>
      <c r="IT49" s="191"/>
      <c r="IU49" s="191"/>
      <c r="IV49" s="191"/>
      <c r="IW49" s="191"/>
      <c r="IX49" s="191"/>
      <c r="IY49" s="191"/>
      <c r="IZ49" s="191"/>
      <c r="JA49" s="191"/>
      <c r="JB49" s="191"/>
      <c r="JC49" s="191"/>
      <c r="JD49" s="191"/>
      <c r="JE49" s="191"/>
      <c r="JF49" s="191"/>
      <c r="JG49" s="191"/>
      <c r="JH49" s="191"/>
      <c r="JI49" s="191"/>
      <c r="JJ49" s="191"/>
      <c r="JK49" s="191"/>
      <c r="JL49" s="191"/>
      <c r="JM49" s="191"/>
      <c r="JN49" s="191"/>
      <c r="JO49" s="191"/>
      <c r="JP49" s="191"/>
      <c r="JQ49" s="191"/>
      <c r="JR49" s="191"/>
      <c r="JS49" s="191"/>
      <c r="JT49" s="191"/>
      <c r="JU49" s="191"/>
      <c r="JV49" s="191"/>
      <c r="JW49" s="191"/>
      <c r="JX49" s="191"/>
      <c r="JY49" s="191"/>
      <c r="JZ49" s="191"/>
      <c r="KA49" s="191"/>
      <c r="KB49" s="191"/>
      <c r="KC49" s="191"/>
      <c r="KD49" s="249"/>
    </row>
    <row r="50" spans="1:294">
      <c r="A50" s="191" t="s">
        <v>63</v>
      </c>
      <c r="B50" s="195" t="s">
        <v>18</v>
      </c>
      <c r="C50" s="191"/>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1"/>
      <c r="BR50" s="191"/>
      <c r="BS50" s="191"/>
      <c r="BT50" s="191"/>
      <c r="BU50" s="191"/>
      <c r="BV50" s="191"/>
      <c r="BW50" s="191"/>
      <c r="BX50" s="191"/>
      <c r="BY50" s="191"/>
      <c r="BZ50" s="191"/>
      <c r="CA50" s="191"/>
      <c r="CB50" s="191"/>
      <c r="CC50" s="191"/>
      <c r="CD50" s="191"/>
      <c r="CE50" s="191"/>
      <c r="CF50" s="191"/>
      <c r="CG50" s="191"/>
      <c r="CH50" s="191"/>
      <c r="CI50" s="191"/>
      <c r="CJ50" s="191"/>
      <c r="CK50" s="191"/>
      <c r="CL50" s="191"/>
      <c r="CM50" s="191"/>
      <c r="CN50" s="191"/>
      <c r="CO50" s="191"/>
      <c r="CP50" s="191"/>
      <c r="CQ50" s="191"/>
      <c r="CR50" s="191"/>
      <c r="CS50" s="191"/>
      <c r="CT50" s="191"/>
      <c r="CU50" s="191"/>
      <c r="CV50" s="191"/>
      <c r="CW50" s="191"/>
      <c r="CX50" s="191"/>
      <c r="CY50" s="191"/>
      <c r="CZ50" s="191"/>
      <c r="DA50" s="191"/>
      <c r="DB50" s="191"/>
      <c r="DC50" s="191"/>
      <c r="DD50" s="191"/>
      <c r="DE50" s="191"/>
      <c r="DF50" s="191"/>
      <c r="DG50" s="191"/>
      <c r="DH50" s="191"/>
      <c r="DI50" s="191"/>
      <c r="DJ50" s="191"/>
      <c r="DK50" s="191"/>
      <c r="DL50" s="191"/>
      <c r="DM50" s="191"/>
      <c r="DN50" s="191"/>
      <c r="DO50" s="191"/>
      <c r="DP50" s="191"/>
      <c r="DQ50" s="191"/>
      <c r="DR50" s="191"/>
      <c r="DS50" s="191"/>
      <c r="DT50" s="191"/>
      <c r="DU50" s="191"/>
      <c r="DV50" s="191"/>
      <c r="DW50" s="191"/>
      <c r="DX50" s="191"/>
      <c r="DY50" s="191"/>
      <c r="DZ50" s="191"/>
      <c r="EA50" s="191"/>
      <c r="EB50" s="191"/>
      <c r="EC50" s="191"/>
      <c r="ED50" s="191"/>
      <c r="EE50" s="191"/>
      <c r="EF50" s="191"/>
      <c r="EG50" s="191"/>
      <c r="EH50" s="191"/>
      <c r="EI50" s="191"/>
      <c r="EJ50" s="191"/>
      <c r="EK50" s="191"/>
      <c r="EL50" s="191"/>
      <c r="EM50" s="191"/>
      <c r="EN50" s="191"/>
      <c r="EO50" s="191"/>
      <c r="EP50" s="191"/>
      <c r="EQ50" s="191"/>
      <c r="ER50" s="191"/>
      <c r="ES50" s="191"/>
      <c r="ET50" s="191"/>
      <c r="EU50" s="191"/>
      <c r="EV50" s="191"/>
      <c r="EW50" s="191"/>
      <c r="EX50" s="191"/>
      <c r="EY50" s="191"/>
      <c r="EZ50" s="191"/>
      <c r="FA50" s="191"/>
      <c r="FB50" s="191"/>
      <c r="FC50" s="191"/>
      <c r="FD50" s="191"/>
      <c r="FE50" s="191"/>
      <c r="FF50" s="191"/>
      <c r="FG50" s="191"/>
      <c r="FH50" s="191"/>
      <c r="FI50" s="191"/>
      <c r="FJ50" s="191"/>
      <c r="FK50" s="191"/>
      <c r="FL50" s="191"/>
      <c r="FM50" s="191"/>
      <c r="FN50" s="191"/>
      <c r="FO50" s="191"/>
      <c r="FP50" s="191"/>
      <c r="FQ50" s="191"/>
      <c r="FR50" s="191"/>
      <c r="FS50" s="191"/>
      <c r="FT50" s="191"/>
      <c r="FU50" s="191"/>
      <c r="FV50" s="191"/>
      <c r="FW50" s="191"/>
      <c r="FX50" s="191"/>
      <c r="FY50" s="191"/>
      <c r="FZ50" s="191"/>
      <c r="GA50" s="191"/>
      <c r="GB50" s="191"/>
      <c r="GC50" s="191"/>
      <c r="GD50" s="191"/>
      <c r="GE50" s="191"/>
      <c r="GF50" s="191"/>
      <c r="GG50" s="191"/>
      <c r="GH50" s="191"/>
      <c r="GI50" s="191"/>
      <c r="GJ50" s="191"/>
      <c r="GK50" s="191"/>
      <c r="GL50" s="191"/>
      <c r="GM50" s="191"/>
      <c r="GN50" s="191"/>
      <c r="GO50" s="191"/>
      <c r="GP50" s="191"/>
      <c r="GQ50" s="191"/>
      <c r="GR50" s="191"/>
      <c r="GS50" s="191"/>
      <c r="GT50" s="191"/>
      <c r="GU50" s="191"/>
      <c r="GV50" s="191"/>
      <c r="GW50" s="191"/>
      <c r="GX50" s="191"/>
      <c r="GY50" s="191"/>
      <c r="GZ50" s="191"/>
      <c r="HA50" s="191"/>
      <c r="HB50" s="191"/>
      <c r="HC50" s="191"/>
      <c r="HD50" s="191"/>
      <c r="HE50" s="191"/>
      <c r="HF50" s="191"/>
      <c r="HG50" s="191"/>
      <c r="HH50" s="191"/>
      <c r="HI50" s="191"/>
      <c r="HJ50" s="191"/>
      <c r="HK50" s="191"/>
      <c r="HL50" s="191"/>
      <c r="HM50" s="191"/>
      <c r="HN50" s="191"/>
      <c r="HO50" s="191"/>
      <c r="HP50" s="191"/>
      <c r="HQ50" s="191"/>
      <c r="HR50" s="191"/>
      <c r="HS50" s="191"/>
      <c r="HT50" s="191"/>
      <c r="HU50" s="191"/>
      <c r="HV50" s="191"/>
      <c r="HW50" s="191"/>
      <c r="HX50" s="191"/>
      <c r="HY50" s="191"/>
      <c r="HZ50" s="191"/>
      <c r="IA50" s="191"/>
      <c r="IB50" s="191"/>
      <c r="IC50" s="191"/>
      <c r="ID50" s="191"/>
      <c r="IE50" s="191"/>
      <c r="IF50" s="191"/>
      <c r="IG50" s="191"/>
      <c r="IH50" s="191"/>
      <c r="II50" s="191"/>
      <c r="IJ50" s="191"/>
      <c r="IK50" s="191"/>
      <c r="IL50" s="191"/>
      <c r="IM50" s="191"/>
      <c r="IN50" s="191"/>
      <c r="IO50" s="191"/>
      <c r="IP50" s="191"/>
      <c r="IQ50" s="191"/>
      <c r="IR50" s="191"/>
      <c r="IS50" s="191"/>
      <c r="IT50" s="191"/>
      <c r="IU50" s="191"/>
      <c r="IV50" s="191"/>
      <c r="IW50" s="191"/>
      <c r="IX50" s="191"/>
      <c r="IY50" s="191"/>
      <c r="IZ50" s="191"/>
      <c r="JA50" s="191"/>
      <c r="JB50" s="191"/>
      <c r="JC50" s="191"/>
      <c r="JD50" s="191"/>
      <c r="JE50" s="191"/>
      <c r="JF50" s="191"/>
      <c r="JG50" s="191"/>
      <c r="JH50" s="191"/>
      <c r="JI50" s="191"/>
      <c r="JJ50" s="191"/>
      <c r="JK50" s="191"/>
      <c r="JL50" s="191"/>
      <c r="JM50" s="191"/>
      <c r="JN50" s="191"/>
      <c r="JO50" s="191"/>
      <c r="JP50" s="191"/>
      <c r="JQ50" s="191"/>
      <c r="JR50" s="191"/>
      <c r="JS50" s="191"/>
      <c r="JT50" s="191"/>
      <c r="JU50" s="191"/>
      <c r="JV50" s="191"/>
      <c r="JW50" s="191"/>
      <c r="JX50" s="191"/>
      <c r="JY50" s="191"/>
      <c r="JZ50" s="191"/>
      <c r="KA50" s="191"/>
      <c r="KB50" s="191"/>
      <c r="KC50" s="191"/>
      <c r="KD50" s="249"/>
    </row>
    <row r="51" spans="1:294">
      <c r="A51" s="191" t="s">
        <v>64</v>
      </c>
      <c r="B51" s="195"/>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191"/>
      <c r="BR51" s="191"/>
      <c r="BS51" s="191"/>
      <c r="BT51" s="191"/>
      <c r="BU51" s="191"/>
      <c r="BV51" s="191"/>
      <c r="BW51" s="191"/>
      <c r="BX51" s="191"/>
      <c r="BY51" s="191"/>
      <c r="BZ51" s="191"/>
      <c r="CA51" s="191"/>
      <c r="CB51" s="191"/>
      <c r="CC51" s="191"/>
      <c r="CD51" s="191"/>
      <c r="CE51" s="191"/>
      <c r="CF51" s="191"/>
      <c r="CG51" s="191"/>
      <c r="CH51" s="191"/>
      <c r="CI51" s="191"/>
      <c r="CJ51" s="191"/>
      <c r="CK51" s="191"/>
      <c r="CL51" s="191"/>
      <c r="CM51" s="191"/>
      <c r="CN51" s="191"/>
      <c r="CO51" s="191"/>
      <c r="CP51" s="191"/>
      <c r="CQ51" s="191"/>
      <c r="CR51" s="191"/>
      <c r="CS51" s="191"/>
      <c r="CT51" s="191"/>
      <c r="CU51" s="191"/>
      <c r="CV51" s="191"/>
      <c r="CW51" s="191"/>
      <c r="CX51" s="191"/>
      <c r="CY51" s="191"/>
      <c r="CZ51" s="191"/>
      <c r="DA51" s="191"/>
      <c r="DB51" s="191"/>
      <c r="DC51" s="191"/>
      <c r="DD51" s="191"/>
      <c r="DE51" s="191"/>
      <c r="DF51" s="191"/>
      <c r="DG51" s="191"/>
      <c r="DH51" s="191"/>
      <c r="DI51" s="191"/>
      <c r="DJ51" s="191"/>
      <c r="DK51" s="191"/>
      <c r="DL51" s="191"/>
      <c r="DM51" s="191"/>
      <c r="DN51" s="191"/>
      <c r="DO51" s="191"/>
      <c r="DP51" s="191"/>
      <c r="DQ51" s="191"/>
      <c r="DR51" s="191"/>
      <c r="DS51" s="191"/>
      <c r="DT51" s="191"/>
      <c r="DU51" s="191"/>
      <c r="DV51" s="191"/>
      <c r="DW51" s="191"/>
      <c r="DX51" s="191"/>
      <c r="DY51" s="191"/>
      <c r="DZ51" s="191"/>
      <c r="EA51" s="191"/>
      <c r="EB51" s="191"/>
      <c r="EC51" s="191"/>
      <c r="ED51" s="191"/>
      <c r="EE51" s="191"/>
      <c r="EF51" s="191"/>
      <c r="EG51" s="191"/>
      <c r="EH51" s="191"/>
      <c r="EI51" s="191"/>
      <c r="EJ51" s="191"/>
      <c r="EK51" s="191"/>
      <c r="EL51" s="191"/>
      <c r="EM51" s="191"/>
      <c r="EN51" s="191"/>
      <c r="EO51" s="191"/>
      <c r="EP51" s="191"/>
      <c r="EQ51" s="191"/>
      <c r="ER51" s="191"/>
      <c r="ES51" s="191"/>
      <c r="ET51" s="191"/>
      <c r="EU51" s="191"/>
      <c r="EV51" s="191"/>
      <c r="EW51" s="191"/>
      <c r="EX51" s="191"/>
      <c r="EY51" s="191"/>
      <c r="EZ51" s="191"/>
      <c r="FA51" s="191"/>
      <c r="FB51" s="191"/>
      <c r="FC51" s="191"/>
      <c r="FD51" s="191"/>
      <c r="FE51" s="191"/>
      <c r="FF51" s="191"/>
      <c r="FG51" s="191"/>
      <c r="FH51" s="191"/>
      <c r="FI51" s="191"/>
      <c r="FJ51" s="191"/>
      <c r="FK51" s="191"/>
      <c r="FL51" s="191"/>
      <c r="FM51" s="191"/>
      <c r="FN51" s="191"/>
      <c r="FO51" s="191"/>
      <c r="FP51" s="191"/>
      <c r="FQ51" s="191"/>
      <c r="FR51" s="191"/>
      <c r="FS51" s="191"/>
      <c r="FT51" s="191"/>
      <c r="FU51" s="191"/>
      <c r="FV51" s="191"/>
      <c r="FW51" s="191"/>
      <c r="FX51" s="191"/>
      <c r="FY51" s="191"/>
      <c r="FZ51" s="191"/>
      <c r="GA51" s="191"/>
      <c r="GB51" s="191"/>
      <c r="GC51" s="191"/>
      <c r="GD51" s="191"/>
      <c r="GE51" s="191"/>
      <c r="GF51" s="191"/>
      <c r="GG51" s="191"/>
      <c r="GH51" s="191"/>
      <c r="GI51" s="191"/>
      <c r="GJ51" s="191"/>
      <c r="GK51" s="191"/>
      <c r="GL51" s="191"/>
      <c r="GM51" s="191"/>
      <c r="GN51" s="191"/>
      <c r="GO51" s="191"/>
      <c r="GP51" s="191"/>
      <c r="GQ51" s="191"/>
      <c r="GR51" s="191"/>
      <c r="GS51" s="191"/>
      <c r="GT51" s="191"/>
      <c r="GU51" s="191"/>
      <c r="GV51" s="191"/>
      <c r="GW51" s="191"/>
      <c r="GX51" s="191"/>
      <c r="GY51" s="191"/>
      <c r="GZ51" s="191"/>
      <c r="HA51" s="191"/>
      <c r="HB51" s="191"/>
      <c r="HC51" s="191"/>
      <c r="HD51" s="191"/>
      <c r="HE51" s="191"/>
      <c r="HF51" s="191"/>
      <c r="HG51" s="191"/>
      <c r="HH51" s="191"/>
      <c r="HI51" s="191"/>
      <c r="HJ51" s="191"/>
      <c r="HK51" s="191"/>
      <c r="HL51" s="191"/>
      <c r="HM51" s="191"/>
      <c r="HN51" s="191"/>
      <c r="HO51" s="191"/>
      <c r="HP51" s="191"/>
      <c r="HQ51" s="191"/>
      <c r="HR51" s="191"/>
      <c r="HS51" s="191"/>
      <c r="HT51" s="191"/>
      <c r="HU51" s="191"/>
      <c r="HV51" s="191"/>
      <c r="HW51" s="191"/>
      <c r="HX51" s="191"/>
      <c r="HY51" s="191"/>
      <c r="HZ51" s="191"/>
      <c r="IA51" s="191"/>
      <c r="IB51" s="191"/>
      <c r="IC51" s="191"/>
      <c r="ID51" s="191"/>
      <c r="IE51" s="191"/>
      <c r="IF51" s="191"/>
      <c r="IG51" s="191"/>
      <c r="IH51" s="191"/>
      <c r="II51" s="191"/>
      <c r="IJ51" s="191"/>
      <c r="IK51" s="191"/>
      <c r="IL51" s="191"/>
      <c r="IM51" s="191"/>
      <c r="IN51" s="191"/>
      <c r="IO51" s="191"/>
      <c r="IP51" s="191"/>
      <c r="IQ51" s="191"/>
      <c r="IR51" s="191"/>
      <c r="IS51" s="191"/>
      <c r="IT51" s="191"/>
      <c r="IU51" s="191"/>
      <c r="IV51" s="191"/>
      <c r="IW51" s="191"/>
      <c r="IX51" s="191"/>
      <c r="IY51" s="191"/>
      <c r="IZ51" s="191"/>
      <c r="JA51" s="191"/>
      <c r="JB51" s="191"/>
      <c r="JC51" s="191"/>
      <c r="JD51" s="191"/>
      <c r="JE51" s="191"/>
      <c r="JF51" s="191"/>
      <c r="JG51" s="191"/>
      <c r="JH51" s="191"/>
      <c r="JI51" s="191"/>
      <c r="JJ51" s="191"/>
      <c r="JK51" s="191"/>
      <c r="JL51" s="191"/>
      <c r="JM51" s="191"/>
      <c r="JN51" s="191"/>
      <c r="JO51" s="191"/>
      <c r="JP51" s="191"/>
      <c r="JQ51" s="191"/>
      <c r="JR51" s="191"/>
      <c r="JS51" s="191"/>
      <c r="JT51" s="191"/>
      <c r="JU51" s="191"/>
      <c r="JV51" s="191"/>
      <c r="JW51" s="191"/>
      <c r="JX51" s="191"/>
      <c r="JY51" s="191"/>
      <c r="JZ51" s="191"/>
      <c r="KA51" s="191"/>
      <c r="KB51" s="191"/>
      <c r="KC51" s="191"/>
      <c r="KD51" s="249"/>
    </row>
    <row r="52" spans="1:294">
      <c r="A52" s="218" t="s">
        <v>65</v>
      </c>
      <c r="B52" s="197" t="s">
        <v>32</v>
      </c>
      <c r="C52" s="221">
        <v>2085.8584391500003</v>
      </c>
      <c r="D52" s="221">
        <v>2002.70516023</v>
      </c>
      <c r="E52" s="221">
        <v>1976.2743848900002</v>
      </c>
      <c r="F52" s="221">
        <v>1932.28002139</v>
      </c>
      <c r="G52" s="221">
        <v>1922.2410990700002</v>
      </c>
      <c r="H52" s="221">
        <v>1922.2457407500001</v>
      </c>
      <c r="I52" s="221">
        <v>1920.6856393200001</v>
      </c>
      <c r="J52" s="221">
        <v>1919.57697908</v>
      </c>
      <c r="K52" s="221">
        <v>1918.6932613199999</v>
      </c>
      <c r="L52" s="221">
        <v>1918.9828695199999</v>
      </c>
      <c r="M52" s="221">
        <v>1919.6398158900001</v>
      </c>
      <c r="N52" s="221">
        <v>1919.3251146300001</v>
      </c>
      <c r="O52" s="221">
        <v>2031.7435092200001</v>
      </c>
      <c r="P52" s="221">
        <v>2006.9601155900002</v>
      </c>
      <c r="Q52" s="221">
        <v>2000.4362384200001</v>
      </c>
      <c r="R52" s="221">
        <v>1964.4954065700001</v>
      </c>
      <c r="S52" s="221">
        <v>1919.20136817</v>
      </c>
      <c r="T52" s="221">
        <v>1919.20136817</v>
      </c>
      <c r="U52" s="221">
        <v>1919.20136817</v>
      </c>
      <c r="V52" s="221">
        <v>1919.20136817</v>
      </c>
      <c r="W52" s="221">
        <v>1919.20136817</v>
      </c>
      <c r="X52" s="221">
        <v>1919.3334295299999</v>
      </c>
      <c r="Y52" s="221">
        <v>1919.3334295299999</v>
      </c>
      <c r="Z52" s="221">
        <v>1919.3334295299999</v>
      </c>
      <c r="AA52" s="221">
        <v>1973.01867642</v>
      </c>
      <c r="AB52" s="221">
        <v>1933.4413692099999</v>
      </c>
      <c r="AC52" s="221">
        <v>1927.3864146600001</v>
      </c>
      <c r="AD52" s="221">
        <v>1927.1629623399999</v>
      </c>
      <c r="AE52" s="221">
        <v>1927.1629623399999</v>
      </c>
      <c r="AF52" s="221">
        <v>1919.3334295299999</v>
      </c>
      <c r="AG52" s="221">
        <v>1919.3334295299999</v>
      </c>
      <c r="AH52" s="221">
        <v>1919.29973518</v>
      </c>
      <c r="AI52" s="221">
        <v>1919.29973518</v>
      </c>
      <c r="AJ52" s="221">
        <v>1919.3219950499999</v>
      </c>
      <c r="AK52" s="221">
        <v>1919.3219950499999</v>
      </c>
      <c r="AL52" s="221">
        <v>1919.3219950499999</v>
      </c>
      <c r="AM52" s="221">
        <v>1943.8497055099999</v>
      </c>
      <c r="AN52" s="221">
        <v>1933.7058932</v>
      </c>
      <c r="AO52" s="221">
        <v>1920.83844299</v>
      </c>
      <c r="AP52" s="221">
        <v>1911.60777919</v>
      </c>
      <c r="AQ52" s="221">
        <v>2582.5227490900002</v>
      </c>
      <c r="AR52" s="221">
        <v>2593.2181208900001</v>
      </c>
      <c r="AS52" s="221">
        <v>2593.2181208900001</v>
      </c>
      <c r="AT52" s="221">
        <v>2591.4724006900001</v>
      </c>
      <c r="AU52" s="221">
        <v>2591.4724006900001</v>
      </c>
      <c r="AV52" s="221">
        <v>2591.0592315700001</v>
      </c>
      <c r="AW52" s="221">
        <v>2590.2369649500001</v>
      </c>
      <c r="AX52" s="221">
        <v>2590.2369649500001</v>
      </c>
      <c r="AY52" s="221">
        <v>2602.5786745999999</v>
      </c>
      <c r="AZ52" s="221">
        <v>2595.5679140500001</v>
      </c>
      <c r="BA52" s="221">
        <v>2595.5679140500001</v>
      </c>
      <c r="BB52" s="221">
        <v>2595.5679140500001</v>
      </c>
      <c r="BC52" s="221">
        <v>2593.5959390600001</v>
      </c>
      <c r="BD52" s="221">
        <v>2593.5959390600001</v>
      </c>
      <c r="BE52" s="221">
        <v>2593.5959390600001</v>
      </c>
      <c r="BF52" s="221">
        <v>2591.6310530000001</v>
      </c>
      <c r="BG52" s="221">
        <v>2591.6310530000001</v>
      </c>
      <c r="BH52" s="221">
        <v>2591.1624627699998</v>
      </c>
      <c r="BI52" s="221">
        <v>2590.2634665400001</v>
      </c>
      <c r="BJ52" s="221">
        <v>2590.5272749800001</v>
      </c>
      <c r="BK52" s="221">
        <v>3806.6503939499999</v>
      </c>
      <c r="BL52" s="221">
        <v>3921.9854112799999</v>
      </c>
      <c r="BM52" s="221">
        <v>4043.2096900900001</v>
      </c>
      <c r="BN52" s="221">
        <v>3941.9055373599999</v>
      </c>
      <c r="BO52" s="221">
        <v>3948.8701202699999</v>
      </c>
      <c r="BP52" s="221">
        <v>3873.7975956199998</v>
      </c>
      <c r="BQ52" s="221">
        <v>3804.2959525900001</v>
      </c>
      <c r="BR52" s="221">
        <v>3865.8706656999998</v>
      </c>
      <c r="BS52" s="221">
        <v>3871.1331574400001</v>
      </c>
      <c r="BT52" s="221">
        <v>4159.6300791000003</v>
      </c>
      <c r="BU52" s="221">
        <v>4346.0920630399996</v>
      </c>
      <c r="BV52" s="221">
        <v>4331.9275291800004</v>
      </c>
      <c r="BW52" s="221">
        <v>4570.6931689200001</v>
      </c>
      <c r="BX52" s="221">
        <v>5005.35591647</v>
      </c>
      <c r="BY52" s="221">
        <v>5159.5213404300002</v>
      </c>
      <c r="BZ52" s="221">
        <v>4819.0996887199999</v>
      </c>
      <c r="CA52" s="221">
        <v>4527.7692184699999</v>
      </c>
      <c r="CB52" s="221">
        <v>4600.9787870999999</v>
      </c>
      <c r="CC52" s="221">
        <v>4814.5293226900003</v>
      </c>
      <c r="CD52" s="221">
        <v>4729.4559066299998</v>
      </c>
      <c r="CE52" s="221">
        <v>4571.3450076499994</v>
      </c>
      <c r="CF52" s="221">
        <v>5017.6817571900001</v>
      </c>
      <c r="CG52" s="221">
        <v>4493.6535031599997</v>
      </c>
      <c r="CH52" s="221">
        <v>5005.1178131199995</v>
      </c>
      <c r="CI52" s="221">
        <v>4962.4565635299996</v>
      </c>
      <c r="CJ52" s="221">
        <v>5616.1985545299995</v>
      </c>
      <c r="CK52" s="221">
        <v>5859.2433421200003</v>
      </c>
      <c r="CL52" s="221">
        <v>5460.7343002899997</v>
      </c>
      <c r="CM52" s="221">
        <v>5306.70123969</v>
      </c>
      <c r="CN52" s="221">
        <v>5509.0526184981991</v>
      </c>
      <c r="CO52" s="221">
        <v>5332.0856303031997</v>
      </c>
      <c r="CP52" s="221">
        <v>5302.1306013762996</v>
      </c>
      <c r="CQ52" s="221">
        <v>5359.8653211569999</v>
      </c>
      <c r="CR52" s="221">
        <v>5514.4663503198008</v>
      </c>
      <c r="CS52" s="221">
        <v>5686.6436225169</v>
      </c>
      <c r="CT52" s="221">
        <v>6302.1473968626997</v>
      </c>
      <c r="CU52" s="221">
        <v>6152.6250032799999</v>
      </c>
      <c r="CV52" s="221">
        <v>6193.17748209</v>
      </c>
      <c r="CW52" s="221">
        <v>6505.9827305599993</v>
      </c>
      <c r="CX52" s="221">
        <v>6512.8947671300002</v>
      </c>
      <c r="CY52" s="221">
        <v>6985.7341199699995</v>
      </c>
      <c r="CZ52" s="221">
        <v>7685.6068766999997</v>
      </c>
      <c r="DA52" s="221">
        <v>7890.1463213500001</v>
      </c>
      <c r="DB52" s="221">
        <v>7028.3705316000005</v>
      </c>
      <c r="DC52" s="221">
        <v>7624.7871653900002</v>
      </c>
      <c r="DD52" s="221">
        <v>7638.8803336599995</v>
      </c>
      <c r="DE52" s="221">
        <v>7661.0147155000004</v>
      </c>
      <c r="DF52" s="221">
        <v>8333.9798014299995</v>
      </c>
      <c r="DG52" s="221">
        <v>8353.0230670100009</v>
      </c>
      <c r="DH52" s="221">
        <v>7736.9970703600002</v>
      </c>
      <c r="DI52" s="221">
        <v>8115.0539462500001</v>
      </c>
      <c r="DJ52" s="221">
        <v>8071.5482649599999</v>
      </c>
      <c r="DK52" s="221">
        <v>8309.73638278</v>
      </c>
      <c r="DL52" s="221">
        <v>8569.0006250900005</v>
      </c>
      <c r="DM52" s="221">
        <v>8362.110372090001</v>
      </c>
      <c r="DN52" s="221">
        <v>9018.7391445899993</v>
      </c>
      <c r="DO52" s="221">
        <v>9968.9665513599994</v>
      </c>
      <c r="DP52" s="221">
        <v>9612.1015748399986</v>
      </c>
      <c r="DQ52" s="221">
        <v>9801.1823589700016</v>
      </c>
      <c r="DR52" s="221">
        <v>10004.526624239999</v>
      </c>
      <c r="DS52" s="221">
        <v>9571.6262431499999</v>
      </c>
      <c r="DT52" s="221">
        <v>10418.60984736</v>
      </c>
      <c r="DU52" s="221">
        <v>10541.555152299999</v>
      </c>
      <c r="DV52" s="221">
        <v>9849.7075165200004</v>
      </c>
      <c r="DW52" s="221">
        <v>9932.0820686400002</v>
      </c>
      <c r="DX52" s="221">
        <v>9868.4795757400007</v>
      </c>
      <c r="DY52" s="221">
        <v>9885.3175059599998</v>
      </c>
      <c r="DZ52" s="221">
        <v>10298.20656547</v>
      </c>
      <c r="EA52" s="221">
        <v>10350.249269669999</v>
      </c>
      <c r="EB52" s="221">
        <v>10834.166452289999</v>
      </c>
      <c r="EC52" s="221">
        <v>10416.830845870001</v>
      </c>
      <c r="ED52" s="221">
        <v>10484.614807370001</v>
      </c>
      <c r="EE52" s="221">
        <v>9946.3505960700004</v>
      </c>
      <c r="EF52" s="221">
        <v>9799.1631706600001</v>
      </c>
      <c r="EG52" s="221">
        <v>9569.2036960500009</v>
      </c>
      <c r="EH52" s="221">
        <v>9824.5285071500002</v>
      </c>
      <c r="EI52" s="221">
        <v>8881.2566051300018</v>
      </c>
      <c r="EJ52" s="221">
        <v>8548.9365737799999</v>
      </c>
      <c r="EK52" s="221">
        <v>7251.29074511</v>
      </c>
      <c r="EL52" s="221">
        <v>7931.7888874099999</v>
      </c>
      <c r="EM52" s="221">
        <v>8324.3990997199999</v>
      </c>
      <c r="EN52" s="221">
        <v>7826.9337235000003</v>
      </c>
      <c r="EO52" s="221">
        <v>7774.8575599000005</v>
      </c>
      <c r="EP52" s="221">
        <v>7270.1715194300004</v>
      </c>
      <c r="EQ52" s="221">
        <v>6940.91266593</v>
      </c>
      <c r="ER52" s="221">
        <v>7316.6958457699993</v>
      </c>
      <c r="ES52" s="221">
        <v>7656.2209909100002</v>
      </c>
      <c r="ET52" s="221">
        <v>7416.66053913</v>
      </c>
      <c r="EU52" s="221">
        <v>7428.9038536400003</v>
      </c>
      <c r="EV52" s="221">
        <v>7318.5991424299991</v>
      </c>
      <c r="EW52" s="221">
        <v>7646.3048895200009</v>
      </c>
      <c r="EX52" s="221">
        <v>7665.3588940899999</v>
      </c>
      <c r="EY52" s="221">
        <v>7706.5207213899994</v>
      </c>
      <c r="EZ52" s="221">
        <v>7526.7136713400005</v>
      </c>
      <c r="FA52" s="221">
        <v>7341.3008715699998</v>
      </c>
      <c r="FB52" s="221">
        <v>7424.821578009999</v>
      </c>
      <c r="FC52" s="221">
        <v>7692.4584966599996</v>
      </c>
      <c r="FD52" s="221">
        <v>8567.2610329300005</v>
      </c>
      <c r="FE52" s="221">
        <v>8223.6807655100001</v>
      </c>
      <c r="FF52" s="221">
        <v>8329.3009566100009</v>
      </c>
      <c r="FG52" s="221">
        <v>8332.8986918199989</v>
      </c>
      <c r="FH52" s="221">
        <v>8322.3541105000004</v>
      </c>
      <c r="FI52" s="221">
        <v>8131.9335301600004</v>
      </c>
      <c r="FJ52" s="221">
        <v>7516.4197000999993</v>
      </c>
      <c r="FK52" s="221">
        <v>7768.2301708300001</v>
      </c>
      <c r="FL52" s="221">
        <v>7761.5525317699994</v>
      </c>
      <c r="FM52" s="221">
        <v>8003.2036074999996</v>
      </c>
      <c r="FN52" s="221">
        <v>7553.2373034700004</v>
      </c>
      <c r="FO52" s="221">
        <v>7473.4845477599993</v>
      </c>
      <c r="FP52" s="221">
        <v>7839.0025069599997</v>
      </c>
      <c r="FQ52" s="221">
        <v>8684.2610586499995</v>
      </c>
      <c r="FR52" s="221">
        <v>8443.1731388000007</v>
      </c>
      <c r="FS52" s="221">
        <v>8710.8824052500004</v>
      </c>
      <c r="FT52" s="221">
        <v>8391.8832025800002</v>
      </c>
      <c r="FU52" s="221">
        <v>9155.3727879899998</v>
      </c>
      <c r="FV52" s="221">
        <v>9235.1964537500007</v>
      </c>
      <c r="FW52" s="221">
        <v>9124.13490834</v>
      </c>
      <c r="FX52" s="221">
        <v>9196.7414044199995</v>
      </c>
      <c r="FY52" s="221">
        <v>8935.9951827700006</v>
      </c>
      <c r="FZ52" s="221">
        <v>8475.7398880600012</v>
      </c>
      <c r="GA52" s="221">
        <v>8314.0842497499998</v>
      </c>
      <c r="GB52" s="221">
        <v>8496.3870378000011</v>
      </c>
      <c r="GC52" s="221">
        <v>8956.1320620200004</v>
      </c>
      <c r="GD52" s="221">
        <v>8841.6838329800012</v>
      </c>
      <c r="GE52" s="221">
        <v>8896.2023291600017</v>
      </c>
      <c r="GF52" s="221">
        <v>8730.937491900002</v>
      </c>
      <c r="GG52" s="221">
        <v>8497.9581151700004</v>
      </c>
      <c r="GH52" s="221">
        <v>8511.3112934000001</v>
      </c>
      <c r="GI52" s="221">
        <v>8725.51027841</v>
      </c>
      <c r="GJ52" s="221">
        <v>8605.4061144099996</v>
      </c>
      <c r="GK52" s="221">
        <v>8608.4387102299988</v>
      </c>
      <c r="GL52" s="221">
        <v>8560.1882572200011</v>
      </c>
      <c r="GM52" s="221">
        <v>8596.5622716500002</v>
      </c>
      <c r="GN52" s="221">
        <v>8726.4978411600005</v>
      </c>
      <c r="GO52" s="221">
        <v>8681.7137613300001</v>
      </c>
      <c r="GP52" s="221">
        <v>8663.9423010800001</v>
      </c>
      <c r="GQ52" s="221">
        <v>8689.4146494100005</v>
      </c>
      <c r="GR52" s="221">
        <v>8796.06813091</v>
      </c>
      <c r="GS52" s="221">
        <v>8448.3777812200005</v>
      </c>
      <c r="GT52" s="221">
        <v>8220.1393308099996</v>
      </c>
      <c r="GU52" s="221">
        <v>8072.9575263400002</v>
      </c>
      <c r="GV52" s="221">
        <v>7949.9505110099999</v>
      </c>
      <c r="GW52" s="221">
        <v>8283.5250135000006</v>
      </c>
      <c r="GX52" s="221">
        <v>8253.6616615200001</v>
      </c>
      <c r="GY52" s="221">
        <v>8731.4752931999992</v>
      </c>
      <c r="GZ52" s="221">
        <v>8950.4732077200006</v>
      </c>
      <c r="HA52" s="221">
        <v>8986.7358494100026</v>
      </c>
      <c r="HB52" s="221">
        <v>8878.6589565300001</v>
      </c>
      <c r="HC52" s="221">
        <v>8822.4874135200007</v>
      </c>
      <c r="HD52" s="221">
        <v>8973.2262378000014</v>
      </c>
      <c r="HE52" s="221">
        <v>9625.2427560299984</v>
      </c>
      <c r="HF52" s="221">
        <v>9786.6470631600023</v>
      </c>
      <c r="HG52" s="221">
        <v>10442.218742340001</v>
      </c>
      <c r="HH52" s="221">
        <v>10309.255722809999</v>
      </c>
      <c r="HI52" s="221">
        <v>10305.700561860001</v>
      </c>
      <c r="HJ52" s="221">
        <v>10019.154589290001</v>
      </c>
      <c r="HK52" s="221">
        <v>10386.75823152</v>
      </c>
      <c r="HL52" s="221">
        <v>10809.11135238</v>
      </c>
      <c r="HM52" s="221">
        <v>11132.63099883</v>
      </c>
      <c r="HN52" s="221">
        <v>11523.698703329999</v>
      </c>
      <c r="HO52" s="221">
        <v>12064.794199919999</v>
      </c>
      <c r="HP52" s="221">
        <v>12018.577107569999</v>
      </c>
      <c r="HQ52" s="221">
        <v>12232.597796760001</v>
      </c>
      <c r="HR52" s="221">
        <v>13016.86630233</v>
      </c>
      <c r="HS52" s="221">
        <v>12761.60574612</v>
      </c>
      <c r="HT52" s="221">
        <v>12401.112425789999</v>
      </c>
      <c r="HU52" s="221">
        <v>12384.75868542</v>
      </c>
      <c r="HV52" s="221">
        <v>11418.46593921</v>
      </c>
      <c r="HW52" s="221">
        <v>11989.424787780001</v>
      </c>
      <c r="HX52" s="221">
        <v>11824.465319699999</v>
      </c>
      <c r="HY52" s="221">
        <v>11190.224606219999</v>
      </c>
      <c r="HZ52" s="221">
        <v>10875.237346059999</v>
      </c>
      <c r="IA52" s="221">
        <v>11208.000410969998</v>
      </c>
      <c r="IB52" s="221">
        <v>11968.80485427</v>
      </c>
      <c r="IC52" s="221">
        <v>11156.806093289999</v>
      </c>
      <c r="ID52" s="221">
        <v>11573.470956630001</v>
      </c>
      <c r="IE52" s="221">
        <v>11532.231089609999</v>
      </c>
      <c r="IF52" s="221">
        <v>11110.589000940001</v>
      </c>
      <c r="IG52" s="221">
        <v>11546.45173341</v>
      </c>
      <c r="IH52" s="221">
        <v>11774.693066399999</v>
      </c>
      <c r="II52" s="221">
        <v>12008.622656910002</v>
      </c>
      <c r="IJ52" s="221">
        <v>12024.976397279999</v>
      </c>
      <c r="IK52" s="221">
        <v>12954.295469609999</v>
      </c>
      <c r="IL52" s="221">
        <v>13250.084860659999</v>
      </c>
      <c r="IM52" s="221">
        <v>13612.000245360001</v>
      </c>
      <c r="IN52" s="221">
        <v>13002.645658529998</v>
      </c>
      <c r="IO52" s="221">
        <v>13079.437135059999</v>
      </c>
      <c r="IP52" s="221">
        <v>12878.92605747</v>
      </c>
      <c r="IQ52" s="221">
        <v>12888.16947594</v>
      </c>
      <c r="IR52" s="221">
        <v>13021.132495470001</v>
      </c>
      <c r="IS52" s="221">
        <v>12748.096134509999</v>
      </c>
      <c r="IT52" s="221">
        <v>13389.44716989</v>
      </c>
      <c r="IU52" s="221">
        <v>13498.946127159999</v>
      </c>
      <c r="IV52" s="221">
        <v>13816.777516079999</v>
      </c>
      <c r="IW52" s="221">
        <v>13374.5154939</v>
      </c>
      <c r="IX52" s="221">
        <v>14389.86946122</v>
      </c>
      <c r="IY52" s="221">
        <v>14215.66657467</v>
      </c>
      <c r="IZ52" s="221">
        <v>14163.761224799999</v>
      </c>
      <c r="JA52" s="221">
        <v>13393.713363030001</v>
      </c>
      <c r="JB52" s="221">
        <v>13661.061466470001</v>
      </c>
      <c r="JC52" s="221">
        <v>14014.4444649</v>
      </c>
      <c r="JD52" s="221">
        <v>13865.127705000001</v>
      </c>
      <c r="JE52" s="221">
        <v>14566.205444339997</v>
      </c>
      <c r="JF52" s="221">
        <v>14583.2702169</v>
      </c>
      <c r="JG52" s="221">
        <v>14532.786931409999</v>
      </c>
      <c r="JH52" s="221">
        <v>14537.764156740002</v>
      </c>
      <c r="JI52" s="221">
        <v>14585.403313469998</v>
      </c>
      <c r="JJ52" s="221">
        <v>16003.91253252</v>
      </c>
      <c r="JK52" s="221">
        <v>16613.26711936</v>
      </c>
      <c r="JL52" s="221">
        <v>16582.69273518</v>
      </c>
      <c r="JM52" s="221">
        <v>16514.43364494</v>
      </c>
      <c r="JN52" s="221">
        <v>17057.662238100002</v>
      </c>
      <c r="JO52" s="221">
        <v>17425.976912519996</v>
      </c>
      <c r="JP52" s="221">
        <v>18266.416961100003</v>
      </c>
      <c r="JQ52" s="221">
        <v>19374.205113119999</v>
      </c>
      <c r="JR52" s="221">
        <v>18910.612125240001</v>
      </c>
      <c r="JS52" s="221">
        <v>18781.91529886</v>
      </c>
      <c r="JT52" s="221">
        <v>19979.293506810001</v>
      </c>
      <c r="JU52" s="221">
        <v>20195.447292569999</v>
      </c>
      <c r="JV52" s="221">
        <v>21131.876686799998</v>
      </c>
      <c r="JW52" s="221">
        <v>21717.767211359998</v>
      </c>
      <c r="JX52" s="221">
        <v>21616.089608189999</v>
      </c>
      <c r="JY52" s="221">
        <v>21064.267148759998</v>
      </c>
      <c r="JZ52" s="221">
        <v>21498.02480196</v>
      </c>
      <c r="KA52" s="221">
        <v>21887.695611719999</v>
      </c>
      <c r="KB52" s="221">
        <v>24648.81195168</v>
      </c>
      <c r="KC52" s="221">
        <v>26516.814545830002</v>
      </c>
      <c r="KD52" s="249"/>
      <c r="KF52" s="264"/>
      <c r="KG52" s="207"/>
      <c r="KH52" s="207"/>
    </row>
    <row r="53" spans="1:294">
      <c r="A53" s="218" t="s">
        <v>66</v>
      </c>
      <c r="B53" s="197" t="s">
        <v>32</v>
      </c>
      <c r="C53" s="221">
        <v>1425.77555102</v>
      </c>
      <c r="D53" s="221">
        <v>1330.27412482</v>
      </c>
      <c r="E53" s="221">
        <v>1331.47824726</v>
      </c>
      <c r="F53" s="221">
        <v>1328.17123399</v>
      </c>
      <c r="G53" s="221">
        <v>1308.8244412399999</v>
      </c>
      <c r="H53" s="221">
        <v>1213.4975958699999</v>
      </c>
      <c r="I53" s="221">
        <v>1166.3453575899998</v>
      </c>
      <c r="J53" s="221">
        <v>1073.7879473099999</v>
      </c>
      <c r="K53" s="221">
        <v>1391.585102</v>
      </c>
      <c r="L53" s="221">
        <v>1382.7586275799999</v>
      </c>
      <c r="M53" s="221">
        <v>1372.0715086199998</v>
      </c>
      <c r="N53" s="221">
        <v>1288.55857283</v>
      </c>
      <c r="O53" s="221">
        <v>1244.1800383699999</v>
      </c>
      <c r="P53" s="221">
        <v>1134.53647574</v>
      </c>
      <c r="Q53" s="221">
        <v>1134.8687823299999</v>
      </c>
      <c r="R53" s="221">
        <v>1129.0324381800001</v>
      </c>
      <c r="S53" s="221">
        <v>1103.33200799</v>
      </c>
      <c r="T53" s="221">
        <v>1007.77097564</v>
      </c>
      <c r="U53" s="221">
        <v>1018.22122967</v>
      </c>
      <c r="V53" s="221">
        <v>931.14121458</v>
      </c>
      <c r="W53" s="221">
        <v>947.97754395000004</v>
      </c>
      <c r="X53" s="221">
        <v>932.43897530999993</v>
      </c>
      <c r="Y53" s="221">
        <v>1086.9496132300001</v>
      </c>
      <c r="Z53" s="221">
        <v>999.11746763999997</v>
      </c>
      <c r="AA53" s="221">
        <v>983.24441612999999</v>
      </c>
      <c r="AB53" s="221">
        <v>991.21497177000003</v>
      </c>
      <c r="AC53" s="221">
        <v>994.37753805999989</v>
      </c>
      <c r="AD53" s="221">
        <v>1004.33783854</v>
      </c>
      <c r="AE53" s="221">
        <v>931.03953663000004</v>
      </c>
      <c r="AF53" s="221">
        <v>928.56640044000005</v>
      </c>
      <c r="AG53" s="221">
        <v>930.85208937000004</v>
      </c>
      <c r="AH53" s="221">
        <v>933.59491608000008</v>
      </c>
      <c r="AI53" s="221">
        <v>873.95002589000001</v>
      </c>
      <c r="AJ53" s="221">
        <v>859.65619705999995</v>
      </c>
      <c r="AK53" s="221">
        <v>1007.07999179</v>
      </c>
      <c r="AL53" s="221">
        <v>998.33968748000007</v>
      </c>
      <c r="AM53" s="221">
        <v>987.98160357000006</v>
      </c>
      <c r="AN53" s="221">
        <v>1003.27649891</v>
      </c>
      <c r="AO53" s="221">
        <v>944.26236319000009</v>
      </c>
      <c r="AP53" s="221">
        <v>943.50148292999995</v>
      </c>
      <c r="AQ53" s="221">
        <v>882.79485223000006</v>
      </c>
      <c r="AR53" s="221">
        <v>893.37882000000002</v>
      </c>
      <c r="AS53" s="221">
        <v>897.49151760999996</v>
      </c>
      <c r="AT53" s="221">
        <v>834.93219751999993</v>
      </c>
      <c r="AU53" s="221">
        <v>835.70853259</v>
      </c>
      <c r="AV53" s="221">
        <v>791.52397742999995</v>
      </c>
      <c r="AW53" s="221">
        <v>723.37887462000003</v>
      </c>
      <c r="AX53" s="221">
        <v>727.22654187000001</v>
      </c>
      <c r="AY53" s="221">
        <v>728.32620238000004</v>
      </c>
      <c r="AZ53" s="221">
        <v>665.31505358000004</v>
      </c>
      <c r="BA53" s="221">
        <v>673.65121091999993</v>
      </c>
      <c r="BB53" s="221">
        <v>616.13027107000005</v>
      </c>
      <c r="BC53" s="221">
        <v>603.92317709999998</v>
      </c>
      <c r="BD53" s="221">
        <v>602.42283265999993</v>
      </c>
      <c r="BE53" s="221">
        <v>600.08140084000001</v>
      </c>
      <c r="BF53" s="221">
        <v>544.65738723000004</v>
      </c>
      <c r="BG53" s="221">
        <v>543.59164185999998</v>
      </c>
      <c r="BH53" s="221">
        <v>499.55180685000005</v>
      </c>
      <c r="BI53" s="221">
        <v>451.91620248000004</v>
      </c>
      <c r="BJ53" s="221">
        <v>445.27489948000004</v>
      </c>
      <c r="BK53" s="221">
        <v>445.05450810000002</v>
      </c>
      <c r="BL53" s="221">
        <v>446.98485674</v>
      </c>
      <c r="BM53" s="221">
        <v>442.52882058</v>
      </c>
      <c r="BN53" s="221">
        <v>397.55274656</v>
      </c>
      <c r="BO53" s="221">
        <v>347.38914733999997</v>
      </c>
      <c r="BP53" s="221">
        <v>347.12557602999999</v>
      </c>
      <c r="BQ53" s="221">
        <v>346.30165532000001</v>
      </c>
      <c r="BR53" s="221">
        <v>345.80884808999997</v>
      </c>
      <c r="BS53" s="221">
        <v>345.23461677</v>
      </c>
      <c r="BT53" s="221">
        <v>297.24198418999998</v>
      </c>
      <c r="BU53" s="221">
        <v>251.47282569000001</v>
      </c>
      <c r="BV53" s="221">
        <v>247.39146543999999</v>
      </c>
      <c r="BW53" s="221">
        <v>246.17445662</v>
      </c>
      <c r="BX53" s="221">
        <v>246.71896647</v>
      </c>
      <c r="BY53" s="221">
        <v>244.76414985</v>
      </c>
      <c r="BZ53" s="221">
        <v>238.64962844999999</v>
      </c>
      <c r="CA53" s="221">
        <v>197.26065369</v>
      </c>
      <c r="CB53" s="221">
        <v>195.21530787</v>
      </c>
      <c r="CC53" s="221">
        <v>194.15085089999999</v>
      </c>
      <c r="CD53" s="221">
        <v>193.53820909999999</v>
      </c>
      <c r="CE53" s="221">
        <v>194.97283587000001</v>
      </c>
      <c r="CF53" s="221">
        <v>197.96572307</v>
      </c>
      <c r="CG53" s="221">
        <v>164.59943343</v>
      </c>
      <c r="CH53" s="221">
        <v>161.65950809</v>
      </c>
      <c r="CI53" s="221">
        <v>156.03695811</v>
      </c>
      <c r="CJ53" s="221">
        <v>161.41031752000001</v>
      </c>
      <c r="CK53" s="221">
        <v>159.83239694999997</v>
      </c>
      <c r="CL53" s="221">
        <v>155.92696128</v>
      </c>
      <c r="CM53" s="221">
        <v>156.84596043000002</v>
      </c>
      <c r="CN53" s="221">
        <v>153.347864875</v>
      </c>
      <c r="CO53" s="221">
        <v>153.72535175269999</v>
      </c>
      <c r="CP53" s="221">
        <v>153.66980109880001</v>
      </c>
      <c r="CQ53" s="221">
        <v>5558.7679239099998</v>
      </c>
      <c r="CR53" s="221">
        <v>6009.9770765916992</v>
      </c>
      <c r="CS53" s="221">
        <v>5961.6953299111992</v>
      </c>
      <c r="CT53" s="221">
        <v>5963.0786445975</v>
      </c>
      <c r="CU53" s="221">
        <v>5999.7748405299999</v>
      </c>
      <c r="CV53" s="221">
        <v>6107.0216995200008</v>
      </c>
      <c r="CW53" s="221">
        <v>6156.8427462600002</v>
      </c>
      <c r="CX53" s="221">
        <v>6122.22548654</v>
      </c>
      <c r="CY53" s="221">
        <v>6170.1934145900004</v>
      </c>
      <c r="CZ53" s="221">
        <v>6411.4267032600001</v>
      </c>
      <c r="DA53" s="221">
        <v>6430.7967470699996</v>
      </c>
      <c r="DB53" s="221">
        <v>6270.5895137200005</v>
      </c>
      <c r="DC53" s="221">
        <v>6376.3053288700003</v>
      </c>
      <c r="DD53" s="221">
        <v>6198.7885574799993</v>
      </c>
      <c r="DE53" s="221">
        <v>6158.1123750400002</v>
      </c>
      <c r="DF53" s="221">
        <v>6321.67637474</v>
      </c>
      <c r="DG53" s="221">
        <v>6205.6075800100007</v>
      </c>
      <c r="DH53" s="221">
        <v>6154.3823628700002</v>
      </c>
      <c r="DI53" s="221">
        <v>6148.9771822499997</v>
      </c>
      <c r="DJ53" s="221">
        <v>6072.8773423800003</v>
      </c>
      <c r="DK53" s="221">
        <v>5974.1791508100005</v>
      </c>
      <c r="DL53" s="221">
        <v>6059.7050053599996</v>
      </c>
      <c r="DM53" s="221">
        <v>5582.23483743</v>
      </c>
      <c r="DN53" s="221">
        <v>5607.7229414399999</v>
      </c>
      <c r="DO53" s="221">
        <v>5616.7085444700006</v>
      </c>
      <c r="DP53" s="221">
        <v>5778.0699850299998</v>
      </c>
      <c r="DQ53" s="221">
        <v>5673.3722149799996</v>
      </c>
      <c r="DR53" s="221">
        <v>5711.3720213400002</v>
      </c>
      <c r="DS53" s="221">
        <v>5286.1883194299999</v>
      </c>
      <c r="DT53" s="221">
        <v>5252.1712913599995</v>
      </c>
      <c r="DU53" s="221">
        <v>5176.26275928</v>
      </c>
      <c r="DV53" s="221">
        <v>5079.4482662800001</v>
      </c>
      <c r="DW53" s="221">
        <v>5116.9711531800003</v>
      </c>
      <c r="DX53" s="221">
        <v>5251.5225386499997</v>
      </c>
      <c r="DY53" s="221">
        <v>4621.3195028</v>
      </c>
      <c r="DZ53" s="221">
        <v>4473.43889167</v>
      </c>
      <c r="EA53" s="221">
        <v>4411.7405932000001</v>
      </c>
      <c r="EB53" s="221">
        <v>4156.8782234</v>
      </c>
      <c r="EC53" s="221">
        <v>4134.56388152</v>
      </c>
      <c r="ED53" s="221">
        <v>4120.7992176899998</v>
      </c>
      <c r="EE53" s="221">
        <v>3668.32710206</v>
      </c>
      <c r="EF53" s="221">
        <v>3325.2228115900002</v>
      </c>
      <c r="EG53" s="221">
        <v>3353.0372572299998</v>
      </c>
      <c r="EH53" s="221">
        <v>3325.56907697</v>
      </c>
      <c r="EI53" s="221">
        <v>3288.18406353</v>
      </c>
      <c r="EJ53" s="221">
        <v>3282.3106663400004</v>
      </c>
      <c r="EK53" s="221">
        <v>3274.3450258899998</v>
      </c>
      <c r="EL53" s="221">
        <v>3256.6586085500003</v>
      </c>
      <c r="EM53" s="221">
        <v>3271.3214941399997</v>
      </c>
      <c r="EN53" s="221">
        <v>3112.5920752399998</v>
      </c>
      <c r="EO53" s="221">
        <v>3104.50896096</v>
      </c>
      <c r="EP53" s="221">
        <v>3102.93043493</v>
      </c>
      <c r="EQ53" s="221">
        <v>3079.8507178499999</v>
      </c>
      <c r="ER53" s="221">
        <v>3117.6031980799999</v>
      </c>
      <c r="ES53" s="221">
        <v>5605.8560936700005</v>
      </c>
      <c r="ET53" s="221">
        <v>7120.5625199799997</v>
      </c>
      <c r="EU53" s="221">
        <v>7103.5246448100006</v>
      </c>
      <c r="EV53" s="221">
        <v>7166.9592625300002</v>
      </c>
      <c r="EW53" s="221">
        <v>7176.5335387700006</v>
      </c>
      <c r="EX53" s="221">
        <v>7225.6195630100001</v>
      </c>
      <c r="EY53" s="221">
        <v>7166.6803715200003</v>
      </c>
      <c r="EZ53" s="221">
        <v>7262.2953225000001</v>
      </c>
      <c r="FA53" s="221">
        <v>7281.7615916499999</v>
      </c>
      <c r="FB53" s="221">
        <v>7225.0322843800004</v>
      </c>
      <c r="FC53" s="221">
        <v>7315.5355660799996</v>
      </c>
      <c r="FD53" s="221">
        <v>7524.7778646300003</v>
      </c>
      <c r="FE53" s="221">
        <v>7560.71872506</v>
      </c>
      <c r="FF53" s="221">
        <v>7669.3397858900007</v>
      </c>
      <c r="FG53" s="221">
        <v>7659.2373414499998</v>
      </c>
      <c r="FH53" s="221">
        <v>7650.5012626400003</v>
      </c>
      <c r="FI53" s="221">
        <v>7658.6086428299996</v>
      </c>
      <c r="FJ53" s="221">
        <v>7635.9151951399999</v>
      </c>
      <c r="FK53" s="221">
        <v>7511.0697379100002</v>
      </c>
      <c r="FL53" s="221">
        <v>7524.4067122200004</v>
      </c>
      <c r="FM53" s="221">
        <v>7549.0965523500008</v>
      </c>
      <c r="FN53" s="221">
        <v>7609.2792559</v>
      </c>
      <c r="FO53" s="221">
        <v>7556.1409249300004</v>
      </c>
      <c r="FP53" s="221">
        <v>7535.9818715600004</v>
      </c>
      <c r="FQ53" s="221">
        <v>7531.58322107</v>
      </c>
      <c r="FR53" s="221">
        <v>7471.2767275200003</v>
      </c>
      <c r="FS53" s="221">
        <v>7505.8740132200001</v>
      </c>
      <c r="FT53" s="221">
        <v>7535.6920133399999</v>
      </c>
      <c r="FU53" s="221">
        <v>7534.7051415100004</v>
      </c>
      <c r="FV53" s="221">
        <v>7482.8239561800001</v>
      </c>
      <c r="FW53" s="221">
        <v>7471.1167891599998</v>
      </c>
      <c r="FX53" s="221">
        <v>7462.0568348199995</v>
      </c>
      <c r="FY53" s="221">
        <v>7437.1798900200001</v>
      </c>
      <c r="FZ53" s="221">
        <v>7459.0908413100005</v>
      </c>
      <c r="GA53" s="221">
        <v>7443.4995935799998</v>
      </c>
      <c r="GB53" s="221">
        <v>7434.1349984099998</v>
      </c>
      <c r="GC53" s="221">
        <v>7474.1574636800005</v>
      </c>
      <c r="GD53" s="221">
        <v>7561.8309217400001</v>
      </c>
      <c r="GE53" s="221">
        <v>7436.9891371499998</v>
      </c>
      <c r="GF53" s="221">
        <v>7379.8415048999996</v>
      </c>
      <c r="GG53" s="221">
        <v>7338.9344644100001</v>
      </c>
      <c r="GH53" s="221">
        <v>7301.2340337599999</v>
      </c>
      <c r="GI53" s="221">
        <v>7287.9300866599997</v>
      </c>
      <c r="GJ53" s="221">
        <v>7213.0553647400002</v>
      </c>
      <c r="GK53" s="221">
        <v>7236.2313764700002</v>
      </c>
      <c r="GL53" s="221">
        <v>7212.81872122</v>
      </c>
      <c r="GM53" s="221">
        <v>7213.1754598500002</v>
      </c>
      <c r="GN53" s="221">
        <v>7230.99428369</v>
      </c>
      <c r="GO53" s="221">
        <v>7259.80652964</v>
      </c>
      <c r="GP53" s="221">
        <v>7260.2010934700002</v>
      </c>
      <c r="GQ53" s="221">
        <v>7253.9850391700002</v>
      </c>
      <c r="GR53" s="221">
        <v>7294.8071431600001</v>
      </c>
      <c r="GS53" s="221">
        <v>7254.4325611099994</v>
      </c>
      <c r="GT53" s="221">
        <v>7209.11407014</v>
      </c>
      <c r="GU53" s="221">
        <v>7165.5581729200003</v>
      </c>
      <c r="GV53" s="221">
        <v>7158.93281183</v>
      </c>
      <c r="GW53" s="221">
        <v>7176.8554313199993</v>
      </c>
      <c r="GX53" s="221">
        <v>7129.7001894099994</v>
      </c>
      <c r="GY53" s="221">
        <v>7204.6158259200001</v>
      </c>
      <c r="GZ53" s="221">
        <v>7217.3415139099998</v>
      </c>
      <c r="HA53" s="221">
        <v>7220.8905432799993</v>
      </c>
      <c r="HB53" s="221">
        <v>7264.8348923500007</v>
      </c>
      <c r="HC53" s="221">
        <v>7242.7238905000004</v>
      </c>
      <c r="HD53" s="221">
        <v>7251.9561314799994</v>
      </c>
      <c r="HE53" s="221">
        <v>7206.3543949799996</v>
      </c>
      <c r="HF53" s="221">
        <v>7129.71498737</v>
      </c>
      <c r="HG53" s="221">
        <v>7135.2267820400002</v>
      </c>
      <c r="HH53" s="221">
        <v>7196.1178533500006</v>
      </c>
      <c r="HI53" s="221">
        <v>7184.48059586</v>
      </c>
      <c r="HJ53" s="221">
        <v>7191.4958759499996</v>
      </c>
      <c r="HK53" s="221">
        <v>7132.6585372399995</v>
      </c>
      <c r="HL53" s="221">
        <v>7128.38974014</v>
      </c>
      <c r="HM53" s="221">
        <v>7089.7158150699997</v>
      </c>
      <c r="HN53" s="221">
        <v>7443.2911508400002</v>
      </c>
      <c r="HO53" s="221">
        <v>7275.7798302000001</v>
      </c>
      <c r="HP53" s="221">
        <v>7214.0507786000007</v>
      </c>
      <c r="HQ53" s="221">
        <v>7191.81568917</v>
      </c>
      <c r="HR53" s="221">
        <v>7113.8675096899997</v>
      </c>
      <c r="HS53" s="221">
        <v>6967.6608099599998</v>
      </c>
      <c r="HT53" s="221">
        <v>6954.5913115900003</v>
      </c>
      <c r="HU53" s="221">
        <v>6932.2427216099995</v>
      </c>
      <c r="HV53" s="221">
        <v>6931.7785891800004</v>
      </c>
      <c r="HW53" s="221">
        <v>6615.2379819200005</v>
      </c>
      <c r="HX53" s="221">
        <v>8061.7866047500002</v>
      </c>
      <c r="HY53" s="221">
        <v>7945.0617260500003</v>
      </c>
      <c r="HZ53" s="221">
        <v>7930.5126708199996</v>
      </c>
      <c r="IA53" s="221">
        <v>7908.5140494300003</v>
      </c>
      <c r="IB53" s="221">
        <v>7843.45068051</v>
      </c>
      <c r="IC53" s="221">
        <v>7806.5525886000005</v>
      </c>
      <c r="ID53" s="221">
        <v>7822.39519982</v>
      </c>
      <c r="IE53" s="221">
        <v>18680.835960509998</v>
      </c>
      <c r="IF53" s="221">
        <v>18735.748975720002</v>
      </c>
      <c r="IG53" s="221">
        <v>18781.623898639999</v>
      </c>
      <c r="IH53" s="221">
        <v>18898.77013859</v>
      </c>
      <c r="II53" s="221">
        <v>19003.738972130002</v>
      </c>
      <c r="IJ53" s="221">
        <v>19219.83712819</v>
      </c>
      <c r="IK53" s="221">
        <v>19447.365464169998</v>
      </c>
      <c r="IL53" s="221">
        <v>19480.594654610002</v>
      </c>
      <c r="IM53" s="221">
        <v>19601.565279029997</v>
      </c>
      <c r="IN53" s="221">
        <v>19409.637768369998</v>
      </c>
      <c r="IO53" s="221">
        <v>19610.263907209999</v>
      </c>
      <c r="IP53" s="221">
        <v>19806.701099130001</v>
      </c>
      <c r="IQ53" s="221">
        <v>20037.241414880002</v>
      </c>
      <c r="IR53" s="221">
        <v>20377.628179880001</v>
      </c>
      <c r="IS53" s="221">
        <v>20297.022045969999</v>
      </c>
      <c r="IT53" s="221">
        <v>20238.160065520002</v>
      </c>
      <c r="IU53" s="221">
        <v>19992.26700054</v>
      </c>
      <c r="IV53" s="221">
        <v>19884.987140860001</v>
      </c>
      <c r="IW53" s="221">
        <v>19661.979107490002</v>
      </c>
      <c r="IX53" s="221">
        <v>19583.508995099997</v>
      </c>
      <c r="IY53" s="221">
        <v>19201.410028029997</v>
      </c>
      <c r="IZ53" s="221">
        <v>20246.93964384</v>
      </c>
      <c r="JA53" s="221">
        <v>19702.2466174</v>
      </c>
      <c r="JB53" s="221">
        <v>19744.294042680001</v>
      </c>
      <c r="JC53" s="221">
        <v>19962.147826349999</v>
      </c>
      <c r="JD53" s="221">
        <v>20078.273722540001</v>
      </c>
      <c r="JE53" s="221">
        <v>19968.02522494</v>
      </c>
      <c r="JF53" s="221">
        <v>19669.664664380001</v>
      </c>
      <c r="JG53" s="221">
        <v>19449.250734500001</v>
      </c>
      <c r="JH53" s="221">
        <v>20807.625305680001</v>
      </c>
      <c r="JI53" s="221">
        <v>20649.967999910001</v>
      </c>
      <c r="JJ53" s="221">
        <v>23946.465763610002</v>
      </c>
      <c r="JK53" s="221">
        <v>20120.431686799999</v>
      </c>
      <c r="JL53" s="221">
        <v>19744.993062060003</v>
      </c>
      <c r="JM53" s="221">
        <v>19654.805625880002</v>
      </c>
      <c r="JN53" s="221">
        <v>20145.515156470003</v>
      </c>
      <c r="JO53" s="221">
        <v>19862.21996274</v>
      </c>
      <c r="JP53" s="221">
        <v>19947.768461150001</v>
      </c>
      <c r="JQ53" s="221">
        <v>16356.203829549999</v>
      </c>
      <c r="JR53" s="221">
        <v>20404.851115860001</v>
      </c>
      <c r="JS53" s="221">
        <v>20425.99494778</v>
      </c>
      <c r="JT53" s="221">
        <v>18716.999276630002</v>
      </c>
      <c r="JU53" s="221">
        <v>18541.03517684</v>
      </c>
      <c r="JV53" s="221">
        <v>23037.061372970002</v>
      </c>
      <c r="JW53" s="221">
        <v>19068.691042189999</v>
      </c>
      <c r="JX53" s="221">
        <v>18944.72270626</v>
      </c>
      <c r="JY53" s="221">
        <v>18731.313007209999</v>
      </c>
      <c r="JZ53" s="221">
        <v>18600.968596799998</v>
      </c>
      <c r="KA53" s="221">
        <v>18534.812772509998</v>
      </c>
      <c r="KB53" s="221">
        <v>18743.542716380001</v>
      </c>
      <c r="KC53" s="221">
        <v>18958.719986610002</v>
      </c>
      <c r="KD53" s="249"/>
      <c r="KF53" s="264"/>
      <c r="KG53" s="207"/>
      <c r="KH53" s="207"/>
    </row>
    <row r="54" spans="1:294">
      <c r="A54" s="218" t="s">
        <v>67</v>
      </c>
      <c r="B54" s="197" t="s">
        <v>32</v>
      </c>
      <c r="C54" s="221">
        <v>95892.102252790006</v>
      </c>
      <c r="D54" s="221">
        <v>92632.909254219994</v>
      </c>
      <c r="E54" s="221">
        <v>93433.948539859994</v>
      </c>
      <c r="F54" s="221">
        <v>94404.582101279986</v>
      </c>
      <c r="G54" s="221">
        <v>94889.494597059995</v>
      </c>
      <c r="H54" s="221">
        <v>95388.032382429999</v>
      </c>
      <c r="I54" s="221">
        <v>95235.007708680001</v>
      </c>
      <c r="J54" s="221">
        <v>96940.73560361001</v>
      </c>
      <c r="K54" s="221">
        <v>98582.088570349995</v>
      </c>
      <c r="L54" s="221">
        <v>99978.521058250015</v>
      </c>
      <c r="M54" s="221">
        <v>98935.82749637001</v>
      </c>
      <c r="N54" s="221">
        <v>98061.547681849988</v>
      </c>
      <c r="O54" s="221">
        <v>101077.12855856998</v>
      </c>
      <c r="P54" s="221">
        <v>100207.09844649</v>
      </c>
      <c r="Q54" s="221">
        <v>98592.540113629992</v>
      </c>
      <c r="R54" s="221">
        <v>99082.471661150004</v>
      </c>
      <c r="S54" s="221">
        <v>98425.410536319978</v>
      </c>
      <c r="T54" s="221">
        <v>100190.80753745</v>
      </c>
      <c r="U54" s="221">
        <v>100699.8605106</v>
      </c>
      <c r="V54" s="221">
        <v>118405.52319579001</v>
      </c>
      <c r="W54" s="221">
        <v>121940.32093894</v>
      </c>
      <c r="X54" s="221">
        <v>120762.68291527999</v>
      </c>
      <c r="Y54" s="221">
        <v>118884.68506742</v>
      </c>
      <c r="Z54" s="221">
        <v>118895.80230287</v>
      </c>
      <c r="AA54" s="221">
        <v>119878.22614309999</v>
      </c>
      <c r="AB54" s="221">
        <v>128041.09754186001</v>
      </c>
      <c r="AC54" s="221">
        <v>121026.69262938001</v>
      </c>
      <c r="AD54" s="221">
        <v>122588.16092262004</v>
      </c>
      <c r="AE54" s="221">
        <v>121892.08871942002</v>
      </c>
      <c r="AF54" s="221">
        <v>123408.82220447999</v>
      </c>
      <c r="AG54" s="221">
        <v>123816.33803936001</v>
      </c>
      <c r="AH54" s="221">
        <v>124677.12257132999</v>
      </c>
      <c r="AI54" s="221">
        <v>131219.51265135003</v>
      </c>
      <c r="AJ54" s="221">
        <v>130564.05180850996</v>
      </c>
      <c r="AK54" s="221">
        <v>128990.25068602999</v>
      </c>
      <c r="AL54" s="221">
        <v>128361.08417278998</v>
      </c>
      <c r="AM54" s="221">
        <v>132921.48062729</v>
      </c>
      <c r="AN54" s="221">
        <v>138726.12311642998</v>
      </c>
      <c r="AO54" s="221">
        <v>139777.08240690001</v>
      </c>
      <c r="AP54" s="221">
        <v>141430.02648887999</v>
      </c>
      <c r="AQ54" s="221">
        <v>138596.76553989999</v>
      </c>
      <c r="AR54" s="221">
        <v>134560.15106850999</v>
      </c>
      <c r="AS54" s="221">
        <v>131278.01854475</v>
      </c>
      <c r="AT54" s="221">
        <v>133118.73915179001</v>
      </c>
      <c r="AU54" s="221">
        <v>139458.07143203</v>
      </c>
      <c r="AV54" s="221">
        <v>142527.42841077002</v>
      </c>
      <c r="AW54" s="221">
        <v>142147.36009046002</v>
      </c>
      <c r="AX54" s="221">
        <v>141652.86233338001</v>
      </c>
      <c r="AY54" s="221">
        <v>147989.79485663999</v>
      </c>
      <c r="AZ54" s="221">
        <v>150989.15235855998</v>
      </c>
      <c r="BA54" s="221">
        <v>152319.80210264999</v>
      </c>
      <c r="BB54" s="221">
        <v>153841.91013628</v>
      </c>
      <c r="BC54" s="221">
        <v>154082.84811495</v>
      </c>
      <c r="BD54" s="221">
        <v>155605.45329772998</v>
      </c>
      <c r="BE54" s="221">
        <v>153388.66439915</v>
      </c>
      <c r="BF54" s="221">
        <v>159219.51714816998</v>
      </c>
      <c r="BG54" s="221">
        <v>170339.35273778002</v>
      </c>
      <c r="BH54" s="221">
        <v>173355.42667792001</v>
      </c>
      <c r="BI54" s="221">
        <v>171718.18056146</v>
      </c>
      <c r="BJ54" s="221">
        <v>170343.14117548001</v>
      </c>
      <c r="BK54" s="221">
        <v>170869.61125019001</v>
      </c>
      <c r="BL54" s="221">
        <v>169453.83045099999</v>
      </c>
      <c r="BM54" s="221">
        <v>168262.76964620998</v>
      </c>
      <c r="BN54" s="221">
        <v>170858.88715871001</v>
      </c>
      <c r="BO54" s="221">
        <v>170460.58483988</v>
      </c>
      <c r="BP54" s="221">
        <v>169552.66779757998</v>
      </c>
      <c r="BQ54" s="221">
        <v>180344.14776672001</v>
      </c>
      <c r="BR54" s="221">
        <v>181900.72955366</v>
      </c>
      <c r="BS54" s="221">
        <v>191170.11798782999</v>
      </c>
      <c r="BT54" s="221">
        <v>184100.13590867</v>
      </c>
      <c r="BU54" s="221">
        <v>182885.61481535999</v>
      </c>
      <c r="BV54" s="221">
        <v>182201.58731190002</v>
      </c>
      <c r="BW54" s="221">
        <v>184960.89817273</v>
      </c>
      <c r="BX54" s="221">
        <v>187251.15420703002</v>
      </c>
      <c r="BY54" s="221">
        <v>184551.78461362002</v>
      </c>
      <c r="BZ54" s="221">
        <v>187579.39839518</v>
      </c>
      <c r="CA54" s="221">
        <v>187379.93192623</v>
      </c>
      <c r="CB54" s="221">
        <v>189629.80174507</v>
      </c>
      <c r="CC54" s="221">
        <v>191731.44899432</v>
      </c>
      <c r="CD54" s="221">
        <v>189907.94602945002</v>
      </c>
      <c r="CE54" s="221">
        <v>196052.30492254</v>
      </c>
      <c r="CF54" s="221">
        <v>189685.17597006998</v>
      </c>
      <c r="CG54" s="221">
        <v>184370.25303878001</v>
      </c>
      <c r="CH54" s="221">
        <v>179793.21173572002</v>
      </c>
      <c r="CI54" s="221">
        <v>178350.70489129997</v>
      </c>
      <c r="CJ54" s="221">
        <v>180082.99148939995</v>
      </c>
      <c r="CK54" s="221">
        <v>180389.60922377999</v>
      </c>
      <c r="CL54" s="221">
        <v>180312.00910709999</v>
      </c>
      <c r="CM54" s="221">
        <v>178131.45843944998</v>
      </c>
      <c r="CN54" s="221">
        <v>172997.43635522132</v>
      </c>
      <c r="CO54" s="221">
        <v>168867.7088928663</v>
      </c>
      <c r="CP54" s="221">
        <v>170756.0492674642</v>
      </c>
      <c r="CQ54" s="221">
        <v>173098.39692193738</v>
      </c>
      <c r="CR54" s="221">
        <v>170792.77973551941</v>
      </c>
      <c r="CS54" s="221">
        <v>171001.83767077481</v>
      </c>
      <c r="CT54" s="221">
        <v>170526.8734971653</v>
      </c>
      <c r="CU54" s="221">
        <v>172313.88947043</v>
      </c>
      <c r="CV54" s="221">
        <v>169126.59813327002</v>
      </c>
      <c r="CW54" s="221">
        <v>169900.46907669</v>
      </c>
      <c r="CX54" s="221">
        <v>171457.64717310001</v>
      </c>
      <c r="CY54" s="221">
        <v>169592.97465475</v>
      </c>
      <c r="CZ54" s="221">
        <v>166054.20798313996</v>
      </c>
      <c r="DA54" s="221">
        <v>160690.01758530998</v>
      </c>
      <c r="DB54" s="221">
        <v>164502.37069938998</v>
      </c>
      <c r="DC54" s="221">
        <v>169024.11426671999</v>
      </c>
      <c r="DD54" s="221">
        <v>171029.86590231</v>
      </c>
      <c r="DE54" s="221">
        <v>180235.68779765</v>
      </c>
      <c r="DF54" s="221">
        <v>180992.24923231002</v>
      </c>
      <c r="DG54" s="221">
        <v>182700.48310861</v>
      </c>
      <c r="DH54" s="221">
        <v>183095.11371361002</v>
      </c>
      <c r="DI54" s="221">
        <v>181327.72090933</v>
      </c>
      <c r="DJ54" s="221">
        <v>174304.40545707999</v>
      </c>
      <c r="DK54" s="221">
        <v>172203.65932269997</v>
      </c>
      <c r="DL54" s="221">
        <v>170256.41783907998</v>
      </c>
      <c r="DM54" s="221">
        <v>166233.1553101</v>
      </c>
      <c r="DN54" s="221">
        <v>162693.34084208999</v>
      </c>
      <c r="DO54" s="221">
        <v>165660.33344976002</v>
      </c>
      <c r="DP54" s="221">
        <v>160694.42071480001</v>
      </c>
      <c r="DQ54" s="221">
        <v>159089.33004259001</v>
      </c>
      <c r="DR54" s="221">
        <v>159143.96892132997</v>
      </c>
      <c r="DS54" s="221">
        <v>157458.68831768</v>
      </c>
      <c r="DT54" s="221">
        <v>151467.07569788001</v>
      </c>
      <c r="DU54" s="221">
        <v>148863.72975315002</v>
      </c>
      <c r="DV54" s="221">
        <v>146003.51693658001</v>
      </c>
      <c r="DW54" s="221">
        <v>142792.9739288</v>
      </c>
      <c r="DX54" s="221">
        <v>137045.41940841</v>
      </c>
      <c r="DY54" s="221">
        <v>130953.49360041</v>
      </c>
      <c r="DZ54" s="221">
        <v>128025.40325130001</v>
      </c>
      <c r="EA54" s="221">
        <v>128634.62059003999</v>
      </c>
      <c r="EB54" s="221">
        <v>126435.49870091003</v>
      </c>
      <c r="EC54" s="221">
        <v>124853.96123520003</v>
      </c>
      <c r="ED54" s="221">
        <v>123756.32614957998</v>
      </c>
      <c r="EE54" s="221">
        <v>130007.26357602002</v>
      </c>
      <c r="EF54" s="221">
        <v>130437.78315952001</v>
      </c>
      <c r="EG54" s="221">
        <v>130519.59475366</v>
      </c>
      <c r="EH54" s="221">
        <v>129477.97097554996</v>
      </c>
      <c r="EI54" s="221">
        <v>131503.12809726998</v>
      </c>
      <c r="EJ54" s="221">
        <v>139848.53847286999</v>
      </c>
      <c r="EK54" s="221">
        <v>141562.05529402001</v>
      </c>
      <c r="EL54" s="221">
        <v>140873.71156452002</v>
      </c>
      <c r="EM54" s="221">
        <v>139135.30575267001</v>
      </c>
      <c r="EN54" s="221">
        <v>134065.25547276001</v>
      </c>
      <c r="EO54" s="221">
        <v>134877.31414857999</v>
      </c>
      <c r="EP54" s="221">
        <v>135837.79070064999</v>
      </c>
      <c r="EQ54" s="221">
        <v>142290.92184771001</v>
      </c>
      <c r="ER54" s="221">
        <v>147313.68965506001</v>
      </c>
      <c r="ES54" s="221">
        <v>146662.88750523</v>
      </c>
      <c r="ET54" s="221">
        <v>144014.31397681998</v>
      </c>
      <c r="EU54" s="221">
        <v>156878.81689768002</v>
      </c>
      <c r="EV54" s="221">
        <v>157805.46784575999</v>
      </c>
      <c r="EW54" s="221">
        <v>166672.42662006</v>
      </c>
      <c r="EX54" s="221">
        <v>161642.31938014002</v>
      </c>
      <c r="EY54" s="221">
        <v>164858.11747204998</v>
      </c>
      <c r="EZ54" s="221">
        <v>165246.74868411</v>
      </c>
      <c r="FA54" s="221">
        <v>164462.22896871998</v>
      </c>
      <c r="FB54" s="221">
        <v>165818.43150471</v>
      </c>
      <c r="FC54" s="221">
        <v>167335.41988668003</v>
      </c>
      <c r="FD54" s="221">
        <v>168350.51818469001</v>
      </c>
      <c r="FE54" s="221">
        <v>167745.43399276998</v>
      </c>
      <c r="FF54" s="221">
        <v>166575.83610618999</v>
      </c>
      <c r="FG54" s="221">
        <v>177497.9392198</v>
      </c>
      <c r="FH54" s="221">
        <v>179809.07393645</v>
      </c>
      <c r="FI54" s="221">
        <v>181488.38760320999</v>
      </c>
      <c r="FJ54" s="221">
        <v>186297.20007523001</v>
      </c>
      <c r="FK54" s="221">
        <v>196073.92437095</v>
      </c>
      <c r="FL54" s="221">
        <v>199376.75136759001</v>
      </c>
      <c r="FM54" s="221">
        <v>204059.88960092</v>
      </c>
      <c r="FN54" s="221">
        <v>206150.04905852</v>
      </c>
      <c r="FO54" s="221">
        <v>209369.36292511001</v>
      </c>
      <c r="FP54" s="221">
        <v>214322.78882960998</v>
      </c>
      <c r="FQ54" s="221">
        <v>216235.01945440998</v>
      </c>
      <c r="FR54" s="221">
        <v>222402.31854440001</v>
      </c>
      <c r="FS54" s="221">
        <v>225824.79751630998</v>
      </c>
      <c r="FT54" s="221">
        <v>228737.79445229998</v>
      </c>
      <c r="FU54" s="221">
        <v>228096.03820225</v>
      </c>
      <c r="FV54" s="221">
        <v>228559.72329250001</v>
      </c>
      <c r="FW54" s="221">
        <v>233561.78123912</v>
      </c>
      <c r="FX54" s="221">
        <v>236187.17096109001</v>
      </c>
      <c r="FY54" s="221">
        <v>235139.42261092999</v>
      </c>
      <c r="FZ54" s="221">
        <v>235040.08975149001</v>
      </c>
      <c r="GA54" s="221">
        <v>235713.65168782001</v>
      </c>
      <c r="GB54" s="221">
        <v>233974.56927096</v>
      </c>
      <c r="GC54" s="221">
        <v>233678.08398125999</v>
      </c>
      <c r="GD54" s="221">
        <v>231924.54542514001</v>
      </c>
      <c r="GE54" s="221">
        <v>229940.93604673</v>
      </c>
      <c r="GF54" s="221">
        <v>217986.44732442001</v>
      </c>
      <c r="GG54" s="221">
        <v>194333.80046409997</v>
      </c>
      <c r="GH54" s="221">
        <v>193571.27387224999</v>
      </c>
      <c r="GI54" s="221">
        <v>205856.64747214003</v>
      </c>
      <c r="GJ54" s="221">
        <v>212040.25551162998</v>
      </c>
      <c r="GK54" s="221">
        <v>216404.49531574</v>
      </c>
      <c r="GL54" s="221">
        <v>223574.41980018999</v>
      </c>
      <c r="GM54" s="221">
        <v>226572.60530096001</v>
      </c>
      <c r="GN54" s="221">
        <v>225738.88933979999</v>
      </c>
      <c r="GO54" s="221">
        <v>218719.9829458</v>
      </c>
      <c r="GP54" s="221">
        <v>217448.02172254998</v>
      </c>
      <c r="GQ54" s="221">
        <v>214690.26116320997</v>
      </c>
      <c r="GR54" s="221">
        <v>213977.06664496998</v>
      </c>
      <c r="GS54" s="221">
        <v>213139.80628838</v>
      </c>
      <c r="GT54" s="221">
        <v>212727.16303259</v>
      </c>
      <c r="GU54" s="221">
        <v>212608.87413329</v>
      </c>
      <c r="GV54" s="221">
        <v>211074.73007977998</v>
      </c>
      <c r="GW54" s="221">
        <v>210129.83357908</v>
      </c>
      <c r="GX54" s="221">
        <v>208931.34275486</v>
      </c>
      <c r="GY54" s="221">
        <v>215847.77331170999</v>
      </c>
      <c r="GZ54" s="221">
        <v>213641.18898116003</v>
      </c>
      <c r="HA54" s="221">
        <v>211796.85199674999</v>
      </c>
      <c r="HB54" s="221">
        <v>212454.39783654999</v>
      </c>
      <c r="HC54" s="221">
        <v>217248.04591354</v>
      </c>
      <c r="HD54" s="221">
        <v>219717.38845182999</v>
      </c>
      <c r="HE54" s="221">
        <v>218942.96773151</v>
      </c>
      <c r="HF54" s="221">
        <v>216632.92732584002</v>
      </c>
      <c r="HG54" s="221">
        <v>215689.85098330001</v>
      </c>
      <c r="HH54" s="221">
        <v>220738.78127581999</v>
      </c>
      <c r="HI54" s="221">
        <v>219522.98359417001</v>
      </c>
      <c r="HJ54" s="221">
        <v>227649.58808985999</v>
      </c>
      <c r="HK54" s="221">
        <v>233907.04839694998</v>
      </c>
      <c r="HL54" s="221">
        <v>231069.06837994003</v>
      </c>
      <c r="HM54" s="221">
        <v>227586.99345457001</v>
      </c>
      <c r="HN54" s="221">
        <v>240201.85351289998</v>
      </c>
      <c r="HO54" s="221">
        <v>265208.60442023998</v>
      </c>
      <c r="HP54" s="221">
        <v>267909.60625095997</v>
      </c>
      <c r="HQ54" s="221">
        <v>270868.88402103999</v>
      </c>
      <c r="HR54" s="221">
        <v>270462.62523538002</v>
      </c>
      <c r="HS54" s="221">
        <v>273874.83671278</v>
      </c>
      <c r="HT54" s="221">
        <v>285092.64606673998</v>
      </c>
      <c r="HU54" s="221">
        <v>271466.11895232002</v>
      </c>
      <c r="HV54" s="221">
        <v>271582.41478853999</v>
      </c>
      <c r="HW54" s="221">
        <v>300073.02991019998</v>
      </c>
      <c r="HX54" s="221">
        <v>292109.58471696998</v>
      </c>
      <c r="HY54" s="221">
        <v>287473.56687137001</v>
      </c>
      <c r="HZ54" s="221">
        <v>284419.78673599003</v>
      </c>
      <c r="IA54" s="221">
        <v>283035.92033708998</v>
      </c>
      <c r="IB54" s="221">
        <v>282758.36328822002</v>
      </c>
      <c r="IC54" s="221">
        <v>279955.37181406002</v>
      </c>
      <c r="ID54" s="221">
        <v>279794.07611508999</v>
      </c>
      <c r="IE54" s="221">
        <v>280537.08882687998</v>
      </c>
      <c r="IF54" s="221">
        <v>286082.75947196002</v>
      </c>
      <c r="IG54" s="221">
        <v>288521.88497098995</v>
      </c>
      <c r="IH54" s="221">
        <v>290095.47123193002</v>
      </c>
      <c r="II54" s="221">
        <v>297902.25821365998</v>
      </c>
      <c r="IJ54" s="221">
        <v>297826.73972845997</v>
      </c>
      <c r="IK54" s="221">
        <v>301305.50923384994</v>
      </c>
      <c r="IL54" s="221">
        <v>297975.30351611995</v>
      </c>
      <c r="IM54" s="221">
        <v>293972.32548574003</v>
      </c>
      <c r="IN54" s="221">
        <v>291527.13248546998</v>
      </c>
      <c r="IO54" s="221">
        <v>294724.94598978001</v>
      </c>
      <c r="IP54" s="221">
        <v>295401.74779905</v>
      </c>
      <c r="IQ54" s="221">
        <v>302457.0747162</v>
      </c>
      <c r="IR54" s="221">
        <v>305259.01905485004</v>
      </c>
      <c r="IS54" s="221">
        <v>304440.94333665003</v>
      </c>
      <c r="IT54" s="221">
        <v>308788.17469437001</v>
      </c>
      <c r="IU54" s="221">
        <v>302105.08501457999</v>
      </c>
      <c r="IV54" s="221">
        <v>297869.26439644</v>
      </c>
      <c r="IW54" s="221">
        <v>297134.06969114003</v>
      </c>
      <c r="IX54" s="221">
        <v>325168.60126366001</v>
      </c>
      <c r="IY54" s="221">
        <v>323210.78105660004</v>
      </c>
      <c r="IZ54" s="221">
        <v>316897.66313284996</v>
      </c>
      <c r="JA54" s="221">
        <v>311130.81686339993</v>
      </c>
      <c r="JB54" s="221">
        <v>314807.97425797</v>
      </c>
      <c r="JC54" s="221">
        <v>322494.09061069996</v>
      </c>
      <c r="JD54" s="221">
        <v>319231.54067183001</v>
      </c>
      <c r="JE54" s="221">
        <v>318669.38187630998</v>
      </c>
      <c r="JF54" s="221">
        <v>317581.62228287006</v>
      </c>
      <c r="JG54" s="221">
        <v>323437.73014519998</v>
      </c>
      <c r="JH54" s="221">
        <v>319229.52703520999</v>
      </c>
      <c r="JI54" s="221">
        <v>322342.39173436997</v>
      </c>
      <c r="JJ54" s="221">
        <v>320001.57263982005</v>
      </c>
      <c r="JK54" s="221">
        <v>319898.65572789003</v>
      </c>
      <c r="JL54" s="221">
        <v>332354.60242069996</v>
      </c>
      <c r="JM54" s="221">
        <v>328010.91728108004</v>
      </c>
      <c r="JN54" s="221">
        <v>326684.36261744995</v>
      </c>
      <c r="JO54" s="221">
        <v>323939.71757847001</v>
      </c>
      <c r="JP54" s="221">
        <v>327813.86100437999</v>
      </c>
      <c r="JQ54" s="221">
        <v>323022.57132652006</v>
      </c>
      <c r="JR54" s="221">
        <v>328483.43574567005</v>
      </c>
      <c r="JS54" s="221">
        <v>334312.40811845998</v>
      </c>
      <c r="JT54" s="221">
        <v>327575.36149734998</v>
      </c>
      <c r="JU54" s="221">
        <v>327227.15845906991</v>
      </c>
      <c r="JV54" s="221">
        <v>324841.85364191001</v>
      </c>
      <c r="JW54" s="221">
        <v>347996.82172300998</v>
      </c>
      <c r="JX54" s="221">
        <v>359449.74121124001</v>
      </c>
      <c r="JY54" s="221">
        <v>365223.99504739005</v>
      </c>
      <c r="JZ54" s="221">
        <v>364010.67453336</v>
      </c>
      <c r="KA54" s="221">
        <v>368452.70169805002</v>
      </c>
      <c r="KB54" s="221">
        <v>374519.37000013003</v>
      </c>
      <c r="KC54" s="221">
        <v>383875.56155135995</v>
      </c>
      <c r="KD54" s="249"/>
      <c r="KF54" s="264"/>
      <c r="KG54" s="207"/>
      <c r="KH54" s="207"/>
    </row>
    <row r="55" spans="1:294">
      <c r="A55" s="218" t="s">
        <v>68</v>
      </c>
      <c r="B55" s="197" t="s">
        <v>32</v>
      </c>
      <c r="C55" s="221">
        <v>904.12693434999994</v>
      </c>
      <c r="D55" s="221">
        <v>904.12693434999994</v>
      </c>
      <c r="E55" s="221">
        <v>904.12693434999994</v>
      </c>
      <c r="F55" s="221">
        <v>904.12693434999994</v>
      </c>
      <c r="G55" s="221">
        <v>904.12693434999994</v>
      </c>
      <c r="H55" s="221">
        <v>904.12693434999994</v>
      </c>
      <c r="I55" s="221">
        <v>904.12693434999994</v>
      </c>
      <c r="J55" s="221">
        <v>904.12693434999994</v>
      </c>
      <c r="K55" s="221">
        <v>904.12693434999994</v>
      </c>
      <c r="L55" s="221">
        <v>904.12693434999994</v>
      </c>
      <c r="M55" s="221">
        <v>904.12693434999994</v>
      </c>
      <c r="N55" s="221">
        <v>904.12693434999994</v>
      </c>
      <c r="O55" s="221">
        <v>904.12693434999994</v>
      </c>
      <c r="P55" s="221">
        <v>904.12693434999994</v>
      </c>
      <c r="Q55" s="221">
        <v>904.12693434999994</v>
      </c>
      <c r="R55" s="221">
        <v>904.12693434999994</v>
      </c>
      <c r="S55" s="221">
        <v>904.12693434999994</v>
      </c>
      <c r="T55" s="221">
        <v>904.12693434999994</v>
      </c>
      <c r="U55" s="221">
        <v>904.12693434999994</v>
      </c>
      <c r="V55" s="221">
        <v>904.12693434999994</v>
      </c>
      <c r="W55" s="221">
        <v>904.12693434999994</v>
      </c>
      <c r="X55" s="221">
        <v>904.12693434999994</v>
      </c>
      <c r="Y55" s="221">
        <v>904.12693434999994</v>
      </c>
      <c r="Z55" s="221">
        <v>904.12693434999994</v>
      </c>
      <c r="AA55" s="221">
        <v>904.12693434999994</v>
      </c>
      <c r="AB55" s="221">
        <v>904.12693434999994</v>
      </c>
      <c r="AC55" s="221">
        <v>904.12693434999994</v>
      </c>
      <c r="AD55" s="221">
        <v>904.12693434999994</v>
      </c>
      <c r="AE55" s="221">
        <v>904.12693434999994</v>
      </c>
      <c r="AF55" s="221">
        <v>904.12693434999994</v>
      </c>
      <c r="AG55" s="221">
        <v>904.12693434999994</v>
      </c>
      <c r="AH55" s="221">
        <v>904.12693434999994</v>
      </c>
      <c r="AI55" s="221">
        <v>904.12693434999994</v>
      </c>
      <c r="AJ55" s="221">
        <v>904.12693434999994</v>
      </c>
      <c r="AK55" s="221">
        <v>904.12693434999994</v>
      </c>
      <c r="AL55" s="221">
        <v>904.12693434999994</v>
      </c>
      <c r="AM55" s="221">
        <v>904.12693434999994</v>
      </c>
      <c r="AN55" s="221">
        <v>904.12693434999994</v>
      </c>
      <c r="AO55" s="221">
        <v>904.12693434999994</v>
      </c>
      <c r="AP55" s="221">
        <v>904.12693434999994</v>
      </c>
      <c r="AQ55" s="221">
        <v>904.12693434999994</v>
      </c>
      <c r="AR55" s="221">
        <v>904.12693434999994</v>
      </c>
      <c r="AS55" s="221">
        <v>904.12693434999994</v>
      </c>
      <c r="AT55" s="221">
        <v>904.12693434999994</v>
      </c>
      <c r="AU55" s="221">
        <v>904.12693434999994</v>
      </c>
      <c r="AV55" s="221">
        <v>904.12693434999994</v>
      </c>
      <c r="AW55" s="221">
        <v>904.12693434999994</v>
      </c>
      <c r="AX55" s="221">
        <v>904.12693434999994</v>
      </c>
      <c r="AY55" s="221">
        <v>931.24851296999998</v>
      </c>
      <c r="AZ55" s="221">
        <v>923.62869527999999</v>
      </c>
      <c r="BA55" s="221">
        <v>929.63395975000003</v>
      </c>
      <c r="BB55" s="221">
        <v>919.16401888999985</v>
      </c>
      <c r="BC55" s="221">
        <v>910.43613304999997</v>
      </c>
      <c r="BD55" s="221">
        <v>908.01993865999987</v>
      </c>
      <c r="BE55" s="221">
        <v>904.49074510999992</v>
      </c>
      <c r="BF55" s="221">
        <v>906.69279282999992</v>
      </c>
      <c r="BG55" s="221">
        <v>904.92467390000002</v>
      </c>
      <c r="BH55" s="221">
        <v>907.88821027999984</v>
      </c>
      <c r="BI55" s="221">
        <v>908.40385292999997</v>
      </c>
      <c r="BJ55" s="221">
        <v>896.67604634000008</v>
      </c>
      <c r="BK55" s="221">
        <v>896.23223135000001</v>
      </c>
      <c r="BL55" s="221">
        <v>900.11948704000008</v>
      </c>
      <c r="BM55" s="221">
        <v>893.76236573999984</v>
      </c>
      <c r="BN55" s="221">
        <v>892.33018183000001</v>
      </c>
      <c r="BO55" s="221">
        <v>882.79379540000002</v>
      </c>
      <c r="BP55" s="221">
        <v>886.24216737999996</v>
      </c>
      <c r="BQ55" s="221">
        <v>884.1386252499999</v>
      </c>
      <c r="BR55" s="221">
        <v>882.88044499</v>
      </c>
      <c r="BS55" s="221">
        <v>887.55811404000008</v>
      </c>
      <c r="BT55" s="221">
        <v>872.80302696000001</v>
      </c>
      <c r="BU55" s="221">
        <v>867.63363909000009</v>
      </c>
      <c r="BV55" s="221">
        <v>861.93942238</v>
      </c>
      <c r="BW55" s="221">
        <v>857.69922811000004</v>
      </c>
      <c r="BX55" s="221">
        <v>859.59636105000004</v>
      </c>
      <c r="BY55" s="221">
        <v>852.78556220000007</v>
      </c>
      <c r="BZ55" s="221">
        <v>840.86102847000006</v>
      </c>
      <c r="CA55" s="221">
        <v>842.55175223000003</v>
      </c>
      <c r="CB55" s="221">
        <v>843.12941617000013</v>
      </c>
      <c r="CC55" s="221">
        <v>838.53205650999996</v>
      </c>
      <c r="CD55" s="221">
        <v>835.88607382999999</v>
      </c>
      <c r="CE55" s="221">
        <v>853.14836334000006</v>
      </c>
      <c r="CF55" s="221">
        <v>866.24442773999999</v>
      </c>
      <c r="CG55" s="221">
        <v>912.9358775500001</v>
      </c>
      <c r="CH55" s="221">
        <v>910.37513554000009</v>
      </c>
      <c r="CI55" s="221">
        <v>878.71210646999998</v>
      </c>
      <c r="CJ55" s="221">
        <v>908.97183482000003</v>
      </c>
      <c r="CK55" s="221">
        <v>905.92148739000004</v>
      </c>
      <c r="CL55" s="221">
        <v>883.78568666000012</v>
      </c>
      <c r="CM55" s="221">
        <v>888.99452475999999</v>
      </c>
      <c r="CN55" s="221">
        <v>872.38710892020015</v>
      </c>
      <c r="CO55" s="221">
        <v>874.53460987249991</v>
      </c>
      <c r="CP55" s="221">
        <v>874.21858542459984</v>
      </c>
      <c r="CQ55" s="221">
        <v>873.27995195490007</v>
      </c>
      <c r="CR55" s="221">
        <v>867.44061479640004</v>
      </c>
      <c r="CS55" s="221">
        <v>860.47194461849995</v>
      </c>
      <c r="CT55" s="221">
        <v>860.71118202940011</v>
      </c>
      <c r="CU55" s="221">
        <v>868.07111385999985</v>
      </c>
      <c r="CV55" s="221">
        <v>883.58801287999984</v>
      </c>
      <c r="CW55" s="221">
        <v>890.83318683999994</v>
      </c>
      <c r="CX55" s="221">
        <v>885.82441773000005</v>
      </c>
      <c r="CY55" s="221">
        <v>892.77329234999991</v>
      </c>
      <c r="CZ55" s="221">
        <v>927.71491656000001</v>
      </c>
      <c r="DA55" s="221">
        <v>934.94557846999987</v>
      </c>
      <c r="DB55" s="221">
        <v>911.65374538000003</v>
      </c>
      <c r="DC55" s="221">
        <v>927.0668057800001</v>
      </c>
      <c r="DD55" s="221">
        <v>901.25720324000008</v>
      </c>
      <c r="DE55" s="221">
        <v>895.34319244999995</v>
      </c>
      <c r="DF55" s="221">
        <v>919.18028394999988</v>
      </c>
      <c r="DG55" s="221">
        <v>906.64215838999996</v>
      </c>
      <c r="DH55" s="221">
        <v>900.74695689999999</v>
      </c>
      <c r="DI55" s="221">
        <v>900.01733916000001</v>
      </c>
      <c r="DJ55" s="221">
        <v>888.87871017999998</v>
      </c>
      <c r="DK55" s="221">
        <v>874.43239153000002</v>
      </c>
      <c r="DL55" s="221">
        <v>887.04221787000006</v>
      </c>
      <c r="DM55" s="221">
        <v>882.09573783000008</v>
      </c>
      <c r="DN55" s="221">
        <v>888.21291022000003</v>
      </c>
      <c r="DO55" s="221">
        <v>889.79811166999991</v>
      </c>
      <c r="DP55" s="221">
        <v>915.86497360999999</v>
      </c>
      <c r="DQ55" s="221">
        <v>899.26963630000012</v>
      </c>
      <c r="DR55" s="221">
        <v>905.42892320999988</v>
      </c>
      <c r="DS55" s="221">
        <v>927.65533968</v>
      </c>
      <c r="DT55" s="221">
        <v>924.17245747999993</v>
      </c>
      <c r="DU55" s="221">
        <v>911.82429714</v>
      </c>
      <c r="DV55" s="221">
        <v>913.17610121999996</v>
      </c>
      <c r="DW55" s="221">
        <v>920.71081162999997</v>
      </c>
      <c r="DX55" s="221">
        <v>945.04659617999994</v>
      </c>
      <c r="DY55" s="221">
        <v>932.78124072000003</v>
      </c>
      <c r="DZ55" s="221">
        <v>951.40442196000004</v>
      </c>
      <c r="EA55" s="221">
        <v>939.55413918000011</v>
      </c>
      <c r="EB55" s="221">
        <v>932.45587009999986</v>
      </c>
      <c r="EC55" s="221">
        <v>928.43757697000001</v>
      </c>
      <c r="ED55" s="221">
        <v>925.46362699999997</v>
      </c>
      <c r="EE55" s="221">
        <v>913.15679440000008</v>
      </c>
      <c r="EF55" s="221">
        <v>896.57358134999993</v>
      </c>
      <c r="EG55" s="221">
        <v>905.63493740000013</v>
      </c>
      <c r="EH55" s="221">
        <v>913.6017098399999</v>
      </c>
      <c r="EI55" s="221">
        <v>904.52021613000011</v>
      </c>
      <c r="EJ55" s="221">
        <v>903.09747739000011</v>
      </c>
      <c r="EK55" s="221">
        <v>900.90580496000007</v>
      </c>
      <c r="EL55" s="221">
        <v>896.03955051000003</v>
      </c>
      <c r="EM55" s="221">
        <v>900.23539606999998</v>
      </c>
      <c r="EN55" s="221">
        <v>893.50697838999986</v>
      </c>
      <c r="EO55" s="221">
        <v>891.18662325000003</v>
      </c>
      <c r="EP55" s="221">
        <v>890.92042822999997</v>
      </c>
      <c r="EQ55" s="221">
        <v>884.29372749000004</v>
      </c>
      <c r="ER55" s="221">
        <v>895.13330528999995</v>
      </c>
      <c r="ES55" s="221">
        <v>886.91859798000007</v>
      </c>
      <c r="ET55" s="221">
        <v>887.41767674000005</v>
      </c>
      <c r="EU55" s="221">
        <v>885.29428948999998</v>
      </c>
      <c r="EV55" s="221">
        <v>893.27454627999998</v>
      </c>
      <c r="EW55" s="221">
        <v>894.46786369000006</v>
      </c>
      <c r="EX55" s="221">
        <v>900.58584125999994</v>
      </c>
      <c r="EY55" s="221">
        <v>904.23552123000002</v>
      </c>
      <c r="EZ55" s="221">
        <v>916.29946582999992</v>
      </c>
      <c r="FA55" s="221">
        <v>918.75556700000004</v>
      </c>
      <c r="FB55" s="221">
        <v>911.70087455999999</v>
      </c>
      <c r="FC55" s="221">
        <v>923.11322359000019</v>
      </c>
      <c r="FD55" s="221">
        <v>949.51653077000003</v>
      </c>
      <c r="FE55" s="221">
        <v>954.05173988000013</v>
      </c>
      <c r="FF55" s="221">
        <v>967.75019488000009</v>
      </c>
      <c r="FG55" s="221">
        <v>966.47542510000017</v>
      </c>
      <c r="FH55" s="221">
        <v>965.38222665000012</v>
      </c>
      <c r="FI55" s="221">
        <v>966.40526037000018</v>
      </c>
      <c r="FJ55" s="221">
        <v>963.54167662000009</v>
      </c>
      <c r="FK55" s="221">
        <v>961.46023264000007</v>
      </c>
      <c r="FL55" s="221">
        <v>963.15997970000001</v>
      </c>
      <c r="FM55" s="221">
        <v>966.32039710000015</v>
      </c>
      <c r="FN55" s="221">
        <v>974.02407046000008</v>
      </c>
      <c r="FO55" s="221">
        <v>967.21631384000011</v>
      </c>
      <c r="FP55" s="221">
        <v>964.63587423000001</v>
      </c>
      <c r="FQ55" s="221">
        <v>2011.43097655</v>
      </c>
      <c r="FR55" s="221">
        <v>1995.2587862900002</v>
      </c>
      <c r="FS55" s="221">
        <v>2004.4982430499999</v>
      </c>
      <c r="FT55" s="221">
        <v>2012.46135684</v>
      </c>
      <c r="FU55" s="221">
        <v>2012.19780554</v>
      </c>
      <c r="FV55" s="221">
        <v>1998.3008087199998</v>
      </c>
      <c r="FW55" s="221">
        <v>2002.7523691700001</v>
      </c>
      <c r="FX55" s="221">
        <v>2000.3493525299998</v>
      </c>
      <c r="FY55" s="221">
        <v>1993.6806040099998</v>
      </c>
      <c r="FZ55" s="221">
        <v>1999.55426033</v>
      </c>
      <c r="GA55" s="221">
        <v>1995.3098482399998</v>
      </c>
      <c r="GB55" s="221">
        <v>1992.7995681399998</v>
      </c>
      <c r="GC55" s="221">
        <v>2003.5280189299999</v>
      </c>
      <c r="GD55" s="221">
        <v>1998.5330256999998</v>
      </c>
      <c r="GE55" s="221">
        <v>1993.5646506199998</v>
      </c>
      <c r="GF55" s="221">
        <v>1978.2456152599998</v>
      </c>
      <c r="GG55" s="221">
        <v>1967.2800445999999</v>
      </c>
      <c r="GH55" s="221">
        <v>1957.1740400799999</v>
      </c>
      <c r="GI55" s="221">
        <v>1953.60777446</v>
      </c>
      <c r="GJ55" s="221">
        <v>1954.8131234900002</v>
      </c>
      <c r="GK55" s="221">
        <v>1961.0940640300003</v>
      </c>
      <c r="GL55" s="221">
        <v>1954.7489906300002</v>
      </c>
      <c r="GM55" s="221">
        <v>1953.3717443000003</v>
      </c>
      <c r="GN55" s="221">
        <v>1958.1971900700003</v>
      </c>
      <c r="GO55" s="221">
        <v>1965.9997213400002</v>
      </c>
      <c r="GP55" s="221">
        <v>1966.1065716300002</v>
      </c>
      <c r="GQ55" s="221">
        <v>1964.4232263499998</v>
      </c>
      <c r="GR55" s="221">
        <v>1975.4781001599999</v>
      </c>
      <c r="GS55" s="221">
        <v>1968.9786819799999</v>
      </c>
      <c r="GT55" s="221">
        <v>1956.6784583800002</v>
      </c>
      <c r="GU55" s="221">
        <v>1944.85663325</v>
      </c>
      <c r="GV55" s="221">
        <v>1943.0583954700001</v>
      </c>
      <c r="GW55" s="221">
        <v>1947.9229049100002</v>
      </c>
      <c r="GX55" s="221">
        <v>1935.12415528</v>
      </c>
      <c r="GY55" s="221">
        <v>1960.3124307600003</v>
      </c>
      <c r="GZ55" s="221">
        <v>1963.77497823</v>
      </c>
      <c r="HA55" s="221">
        <v>1964.74063783</v>
      </c>
      <c r="HB55" s="221">
        <v>1976.6975076799997</v>
      </c>
      <c r="HC55" s="221">
        <v>1970.6812990700003</v>
      </c>
      <c r="HD55" s="221">
        <v>1973.19331042</v>
      </c>
      <c r="HE55" s="221">
        <v>1960.7854800700002</v>
      </c>
      <c r="HF55" s="221">
        <v>1939.9325731200001</v>
      </c>
      <c r="HG55" s="221">
        <v>1941.4322838399999</v>
      </c>
      <c r="HH55" s="221">
        <v>1958.0002073600001</v>
      </c>
      <c r="HI55" s="221">
        <v>1954.83381222</v>
      </c>
      <c r="HJ55" s="221">
        <v>1956.7426080700002</v>
      </c>
      <c r="HK55" s="221">
        <v>1954.7370744500001</v>
      </c>
      <c r="HL55" s="221">
        <v>1953.56719146</v>
      </c>
      <c r="HM55" s="221">
        <v>1942.28966034</v>
      </c>
      <c r="HN55" s="221">
        <v>2039.1547162500001</v>
      </c>
      <c r="HO55" s="221">
        <v>1993.2635247600003</v>
      </c>
      <c r="HP55" s="221">
        <v>1976.3523111399998</v>
      </c>
      <c r="HQ55" s="221">
        <v>1970.2608139000001</v>
      </c>
      <c r="HR55" s="221">
        <v>1948.90622833</v>
      </c>
      <c r="HS55" s="221">
        <v>1908.8516240900001</v>
      </c>
      <c r="HT55" s="221">
        <v>1918.2360880100002</v>
      </c>
      <c r="HU55" s="221">
        <v>1912.07183336</v>
      </c>
      <c r="HV55" s="221">
        <v>1911.9438149699997</v>
      </c>
      <c r="HW55" s="221">
        <v>1889.8361094499999</v>
      </c>
      <c r="HX55" s="221">
        <v>1901.2953957300001</v>
      </c>
      <c r="HY55" s="221">
        <v>1895.6498345900002</v>
      </c>
      <c r="HZ55" s="221">
        <v>1892.11367492</v>
      </c>
      <c r="IA55" s="221">
        <v>1886.8650996900001</v>
      </c>
      <c r="IB55" s="221">
        <v>1883.1563371700001</v>
      </c>
      <c r="IC55" s="221">
        <v>1874.2482541900001</v>
      </c>
      <c r="ID55" s="221">
        <v>1878.0518520200001</v>
      </c>
      <c r="IE55" s="221">
        <v>1876.3629912700001</v>
      </c>
      <c r="IF55" s="221">
        <v>1881.8508801599999</v>
      </c>
      <c r="IG55" s="221">
        <v>1886.4586363899998</v>
      </c>
      <c r="IH55" s="221">
        <v>1903.3749215799999</v>
      </c>
      <c r="II55" s="221">
        <v>1913.9191359699998</v>
      </c>
      <c r="IJ55" s="221">
        <v>1935.6829792199999</v>
      </c>
      <c r="IK55" s="221">
        <v>1963.9731702200002</v>
      </c>
      <c r="IL55" s="221">
        <v>1967.3289583699998</v>
      </c>
      <c r="IM55" s="221">
        <v>1979.5456805399999</v>
      </c>
      <c r="IN55" s="221">
        <v>1966.2967221900001</v>
      </c>
      <c r="IO55" s="221">
        <v>1986.6211880000001</v>
      </c>
      <c r="IP55" s="221">
        <v>2006.5212918099999</v>
      </c>
      <c r="IQ55" s="221">
        <v>2029.4205247200002</v>
      </c>
      <c r="IR55" s="221">
        <v>2073.7862560199997</v>
      </c>
      <c r="IS55" s="221">
        <v>2065.58314763</v>
      </c>
      <c r="IT55" s="221">
        <v>2074.0135096600002</v>
      </c>
      <c r="IU55" s="221">
        <v>2048.8143049300002</v>
      </c>
      <c r="IV55" s="221">
        <v>2026.7971844999997</v>
      </c>
      <c r="IW55" s="221">
        <v>2035.69156684</v>
      </c>
      <c r="IX55" s="221">
        <v>2026.1298950400003</v>
      </c>
      <c r="IY55" s="221">
        <v>2000.1296332299999</v>
      </c>
      <c r="IZ55" s="221">
        <v>1989.8591982699998</v>
      </c>
      <c r="JA55" s="221">
        <v>1936.3270374599999</v>
      </c>
      <c r="JB55" s="221">
        <v>1940.4594375899999</v>
      </c>
      <c r="JC55" s="221">
        <v>1986.3640086399998</v>
      </c>
      <c r="JD55" s="221">
        <v>1995.48804498</v>
      </c>
      <c r="JE55" s="221">
        <v>1984.5309496599998</v>
      </c>
      <c r="JF55" s="221">
        <v>1977.9693647500001</v>
      </c>
      <c r="JG55" s="221">
        <v>1992.0786307400001</v>
      </c>
      <c r="JH55" s="221">
        <v>2002.1568330499999</v>
      </c>
      <c r="JI55" s="221">
        <v>2008.6059820200001</v>
      </c>
      <c r="JJ55" s="221">
        <v>2005.87893904</v>
      </c>
      <c r="JK55" s="221">
        <v>1997.10197298</v>
      </c>
      <c r="JL55" s="221">
        <v>1977.0971541199999</v>
      </c>
      <c r="JM55" s="221">
        <v>1968.0665445499999</v>
      </c>
      <c r="JN55" s="221">
        <v>1976.1336089400002</v>
      </c>
      <c r="JO55" s="221">
        <v>1965.66068329</v>
      </c>
      <c r="JP55" s="221">
        <v>1974.1269735700002</v>
      </c>
      <c r="JQ55" s="221">
        <v>1967.4782116599999</v>
      </c>
      <c r="JR55" s="221">
        <v>1977.0581320399999</v>
      </c>
      <c r="JS55" s="221">
        <v>1979.10679119</v>
      </c>
      <c r="JT55" s="221">
        <v>1964.22887317</v>
      </c>
      <c r="JU55" s="221">
        <v>1957.4990654000001</v>
      </c>
      <c r="JV55" s="221">
        <v>1926.5155347199998</v>
      </c>
      <c r="JW55" s="221">
        <v>1885.0695843400001</v>
      </c>
      <c r="JX55" s="221">
        <v>1881.9132984899998</v>
      </c>
      <c r="JY55" s="221">
        <v>1860.7138036799997</v>
      </c>
      <c r="JZ55" s="221">
        <v>1859.1619256199999</v>
      </c>
      <c r="KA55" s="221">
        <v>1852.5506849400001</v>
      </c>
      <c r="KB55" s="221">
        <v>1871.3428176499999</v>
      </c>
      <c r="KC55" s="221">
        <v>1892.8259729500001</v>
      </c>
      <c r="KD55" s="249"/>
      <c r="KF55" s="264"/>
      <c r="KG55" s="207"/>
      <c r="KH55" s="207"/>
    </row>
    <row r="56" spans="1:294">
      <c r="A56" s="218" t="s">
        <v>69</v>
      </c>
      <c r="B56" s="197" t="s">
        <v>32</v>
      </c>
      <c r="C56" s="221">
        <v>100307.86317731001</v>
      </c>
      <c r="D56" s="221">
        <v>96870.015473619991</v>
      </c>
      <c r="E56" s="221">
        <v>97645.828106360001</v>
      </c>
      <c r="F56" s="221">
        <v>98569.16029100999</v>
      </c>
      <c r="G56" s="221">
        <v>99024.687071719993</v>
      </c>
      <c r="H56" s="221">
        <v>99427.9026534</v>
      </c>
      <c r="I56" s="221">
        <v>99226.165639940009</v>
      </c>
      <c r="J56" s="221">
        <v>100838.22746435001</v>
      </c>
      <c r="K56" s="221">
        <v>102796.49386802</v>
      </c>
      <c r="L56" s="221">
        <v>104184.38948970001</v>
      </c>
      <c r="M56" s="221">
        <v>103131.66575523002</v>
      </c>
      <c r="N56" s="221">
        <v>102173.55830365999</v>
      </c>
      <c r="O56" s="221">
        <v>105257.17904050999</v>
      </c>
      <c r="P56" s="221">
        <v>104252.72197216999</v>
      </c>
      <c r="Q56" s="221">
        <v>102631.97206873</v>
      </c>
      <c r="R56" s="221">
        <v>103080.12644025001</v>
      </c>
      <c r="S56" s="221">
        <v>102352.07084682999</v>
      </c>
      <c r="T56" s="221">
        <v>104021.90681561001</v>
      </c>
      <c r="U56" s="221">
        <v>104541.41004279001</v>
      </c>
      <c r="V56" s="221">
        <v>122159.99271289002</v>
      </c>
      <c r="W56" s="221">
        <v>125711.62678541</v>
      </c>
      <c r="X56" s="221">
        <v>124518.58225446999</v>
      </c>
      <c r="Y56" s="221">
        <v>122795.09504453</v>
      </c>
      <c r="Z56" s="221">
        <v>122718.38013439</v>
      </c>
      <c r="AA56" s="221">
        <v>123738.61616999999</v>
      </c>
      <c r="AB56" s="221">
        <v>131869.88081719002</v>
      </c>
      <c r="AC56" s="221">
        <v>124852.58351645</v>
      </c>
      <c r="AD56" s="221">
        <v>126423.78865785005</v>
      </c>
      <c r="AE56" s="221">
        <v>125654.41815274002</v>
      </c>
      <c r="AF56" s="221">
        <v>127160.8489688</v>
      </c>
      <c r="AG56" s="221">
        <v>127570.65049261002</v>
      </c>
      <c r="AH56" s="221">
        <v>128434.14415693999</v>
      </c>
      <c r="AI56" s="221">
        <v>134916.88934677004</v>
      </c>
      <c r="AJ56" s="221">
        <v>134247.15693496997</v>
      </c>
      <c r="AK56" s="221">
        <v>132820.77960722</v>
      </c>
      <c r="AL56" s="221">
        <v>132182.87278966999</v>
      </c>
      <c r="AM56" s="221">
        <v>136757.43887072001</v>
      </c>
      <c r="AN56" s="221">
        <v>142567.23244288997</v>
      </c>
      <c r="AO56" s="221">
        <v>143546.31014743002</v>
      </c>
      <c r="AP56" s="221">
        <v>145189.26268535</v>
      </c>
      <c r="AQ56" s="221">
        <v>142966.21007557001</v>
      </c>
      <c r="AR56" s="221">
        <v>138950.87494375001</v>
      </c>
      <c r="AS56" s="221">
        <v>135672.8551176</v>
      </c>
      <c r="AT56" s="221">
        <v>137449.27068435002</v>
      </c>
      <c r="AU56" s="221">
        <v>143789.37929966001</v>
      </c>
      <c r="AV56" s="221">
        <v>146814.13855412003</v>
      </c>
      <c r="AW56" s="221">
        <v>146365.10286438002</v>
      </c>
      <c r="AX56" s="221">
        <v>145874.45277455001</v>
      </c>
      <c r="AY56" s="221">
        <v>152251.94824658998</v>
      </c>
      <c r="AZ56" s="221">
        <v>155173.66402146997</v>
      </c>
      <c r="BA56" s="221">
        <v>156518.65518736999</v>
      </c>
      <c r="BB56" s="221">
        <v>157972.77234029002</v>
      </c>
      <c r="BC56" s="221">
        <v>158190.80336416001</v>
      </c>
      <c r="BD56" s="221">
        <v>159709.49200810998</v>
      </c>
      <c r="BE56" s="221">
        <v>157486.83248416</v>
      </c>
      <c r="BF56" s="221">
        <v>163262.49838122999</v>
      </c>
      <c r="BG56" s="221">
        <v>174379.50010654004</v>
      </c>
      <c r="BH56" s="221">
        <v>177354.02915782001</v>
      </c>
      <c r="BI56" s="221">
        <v>175668.76408341</v>
      </c>
      <c r="BJ56" s="221">
        <v>174275.61939628</v>
      </c>
      <c r="BK56" s="221">
        <v>176017.54838359001</v>
      </c>
      <c r="BL56" s="221">
        <v>174722.92020605999</v>
      </c>
      <c r="BM56" s="221">
        <v>173642.27052261998</v>
      </c>
      <c r="BN56" s="221">
        <v>176090.67562446001</v>
      </c>
      <c r="BO56" s="221">
        <v>175639.63790289001</v>
      </c>
      <c r="BP56" s="221">
        <v>174659.83313660999</v>
      </c>
      <c r="BQ56" s="221">
        <v>185378.88399988</v>
      </c>
      <c r="BR56" s="221">
        <v>186995.28951244001</v>
      </c>
      <c r="BS56" s="221">
        <v>196274.04387607999</v>
      </c>
      <c r="BT56" s="221">
        <v>189429.81099892</v>
      </c>
      <c r="BU56" s="221">
        <v>188350.81334317999</v>
      </c>
      <c r="BV56" s="221">
        <v>187642.84572890002</v>
      </c>
      <c r="BW56" s="221">
        <v>190635.46502638</v>
      </c>
      <c r="BX56" s="221">
        <v>193362.82545102003</v>
      </c>
      <c r="BY56" s="221">
        <v>190808.85566610002</v>
      </c>
      <c r="BZ56" s="221">
        <v>193478.00874082002</v>
      </c>
      <c r="CA56" s="221">
        <v>192947.51355062</v>
      </c>
      <c r="CB56" s="221">
        <v>195269.12525621001</v>
      </c>
      <c r="CC56" s="221">
        <v>197578.66122442001</v>
      </c>
      <c r="CD56" s="221">
        <v>195666.82621901002</v>
      </c>
      <c r="CE56" s="221">
        <v>201671.7711294</v>
      </c>
      <c r="CF56" s="221">
        <v>195767.06787806997</v>
      </c>
      <c r="CG56" s="221">
        <v>189941.44185291999</v>
      </c>
      <c r="CH56" s="221">
        <v>185870.36419247001</v>
      </c>
      <c r="CI56" s="221">
        <v>184347.91051940995</v>
      </c>
      <c r="CJ56" s="221">
        <v>186769.57219626996</v>
      </c>
      <c r="CK56" s="221">
        <v>187314.60645023998</v>
      </c>
      <c r="CL56" s="221">
        <v>186812.45605533</v>
      </c>
      <c r="CM56" s="221">
        <v>184484.00016432998</v>
      </c>
      <c r="CN56" s="221">
        <v>179532.22394751472</v>
      </c>
      <c r="CO56" s="221">
        <v>175228.0544847947</v>
      </c>
      <c r="CP56" s="221">
        <v>177086.06825536391</v>
      </c>
      <c r="CQ56" s="221">
        <v>184890.31011895929</v>
      </c>
      <c r="CR56" s="221">
        <v>183184.66377722731</v>
      </c>
      <c r="CS56" s="221">
        <v>183510.64856782142</v>
      </c>
      <c r="CT56" s="221">
        <v>183652.8107206549</v>
      </c>
      <c r="CU56" s="221">
        <v>185334.36042810002</v>
      </c>
      <c r="CV56" s="221">
        <v>182310.38532776001</v>
      </c>
      <c r="CW56" s="221">
        <v>183454.12774035</v>
      </c>
      <c r="CX56" s="221">
        <v>184978.59184450001</v>
      </c>
      <c r="CY56" s="221">
        <v>183641.67548166</v>
      </c>
      <c r="CZ56" s="221">
        <v>181078.95647965997</v>
      </c>
      <c r="DA56" s="221">
        <v>175945.90623219998</v>
      </c>
      <c r="DB56" s="221">
        <v>178712.98449008999</v>
      </c>
      <c r="DC56" s="221">
        <v>183952.27356675998</v>
      </c>
      <c r="DD56" s="221">
        <v>185768.79199669001</v>
      </c>
      <c r="DE56" s="221">
        <v>194950.15808064002</v>
      </c>
      <c r="DF56" s="221">
        <v>196567.08569243003</v>
      </c>
      <c r="DG56" s="221">
        <v>198165.75591402</v>
      </c>
      <c r="DH56" s="221">
        <v>197887.24010374001</v>
      </c>
      <c r="DI56" s="221">
        <v>196491.76937699001</v>
      </c>
      <c r="DJ56" s="221">
        <v>189337.70977459999</v>
      </c>
      <c r="DK56" s="221">
        <v>187362.00724781994</v>
      </c>
      <c r="DL56" s="221">
        <v>185772.16568739997</v>
      </c>
      <c r="DM56" s="221">
        <v>181059.59625745</v>
      </c>
      <c r="DN56" s="221">
        <v>178208.01583833998</v>
      </c>
      <c r="DO56" s="221">
        <v>182135.80665726002</v>
      </c>
      <c r="DP56" s="221">
        <v>177000.45724828003</v>
      </c>
      <c r="DQ56" s="221">
        <v>175463.15425284003</v>
      </c>
      <c r="DR56" s="221">
        <v>175765.29649011997</v>
      </c>
      <c r="DS56" s="221">
        <v>173244.15821994</v>
      </c>
      <c r="DT56" s="221">
        <v>168062.02929407998</v>
      </c>
      <c r="DU56" s="221">
        <v>165493.37196187003</v>
      </c>
      <c r="DV56" s="221">
        <v>161845.84882059999</v>
      </c>
      <c r="DW56" s="221">
        <v>158762.73796225002</v>
      </c>
      <c r="DX56" s="221">
        <v>153110.46811898</v>
      </c>
      <c r="DY56" s="221">
        <v>146392.91184989002</v>
      </c>
      <c r="DZ56" s="221">
        <v>143748.45313040001</v>
      </c>
      <c r="EA56" s="221">
        <v>144336.16459208998</v>
      </c>
      <c r="EB56" s="221">
        <v>142358.99924670003</v>
      </c>
      <c r="EC56" s="221">
        <v>140333.79353956002</v>
      </c>
      <c r="ED56" s="221">
        <v>139287.20380163996</v>
      </c>
      <c r="EE56" s="221">
        <v>144535.09806855003</v>
      </c>
      <c r="EF56" s="221">
        <v>144458.74272312003</v>
      </c>
      <c r="EG56" s="221">
        <v>144347.47064434001</v>
      </c>
      <c r="EH56" s="221">
        <v>143541.67026950998</v>
      </c>
      <c r="EI56" s="221">
        <v>144577.08898206</v>
      </c>
      <c r="EJ56" s="221">
        <v>152582.88319037997</v>
      </c>
      <c r="EK56" s="221">
        <v>152988.59686998001</v>
      </c>
      <c r="EL56" s="221">
        <v>152958.19861099002</v>
      </c>
      <c r="EM56" s="221">
        <v>151631.26174260001</v>
      </c>
      <c r="EN56" s="221">
        <v>145898.28824989003</v>
      </c>
      <c r="EO56" s="221">
        <v>146647.86729268997</v>
      </c>
      <c r="EP56" s="221">
        <v>147101.81308323998</v>
      </c>
      <c r="EQ56" s="221">
        <v>153195.97895898001</v>
      </c>
      <c r="ER56" s="221">
        <v>158643.12200419998</v>
      </c>
      <c r="ES56" s="221">
        <v>160811.88318778999</v>
      </c>
      <c r="ET56" s="221">
        <v>159438.95471266998</v>
      </c>
      <c r="EU56" s="221">
        <v>172296.53968562002</v>
      </c>
      <c r="EV56" s="221">
        <v>173184.300797</v>
      </c>
      <c r="EW56" s="221">
        <v>182389.73291204</v>
      </c>
      <c r="EX56" s="221">
        <v>177433.88367850002</v>
      </c>
      <c r="EY56" s="221">
        <v>180635.55408618998</v>
      </c>
      <c r="EZ56" s="221">
        <v>180952.05714378</v>
      </c>
      <c r="FA56" s="221">
        <v>180004.04699893997</v>
      </c>
      <c r="FB56" s="221">
        <v>181379.98624165999</v>
      </c>
      <c r="FC56" s="221">
        <v>183266.52717301002</v>
      </c>
      <c r="FD56" s="221">
        <v>185392.07361302001</v>
      </c>
      <c r="FE56" s="221">
        <v>184483.88522321999</v>
      </c>
      <c r="FF56" s="221">
        <v>183542.22704356999</v>
      </c>
      <c r="FG56" s="221">
        <v>194456.55067817</v>
      </c>
      <c r="FH56" s="221">
        <v>196747.31153623998</v>
      </c>
      <c r="FI56" s="221">
        <v>198245.33503657</v>
      </c>
      <c r="FJ56" s="221">
        <v>202413.07664709</v>
      </c>
      <c r="FK56" s="221">
        <v>212314.68451233002</v>
      </c>
      <c r="FL56" s="221">
        <v>215625.87059127999</v>
      </c>
      <c r="FM56" s="221">
        <v>220578.51015787001</v>
      </c>
      <c r="FN56" s="221">
        <v>222286.58968835001</v>
      </c>
      <c r="FO56" s="221">
        <v>225366.20471164002</v>
      </c>
      <c r="FP56" s="221">
        <v>230662.40908235998</v>
      </c>
      <c r="FQ56" s="221">
        <v>234462.29471068</v>
      </c>
      <c r="FR56" s="221">
        <v>240312.02719701003</v>
      </c>
      <c r="FS56" s="221">
        <v>244046.05217782999</v>
      </c>
      <c r="FT56" s="221">
        <v>246677.83102505998</v>
      </c>
      <c r="FU56" s="221">
        <v>246798.31393728999</v>
      </c>
      <c r="FV56" s="221">
        <v>247276.04451115002</v>
      </c>
      <c r="FW56" s="221">
        <v>252159.78530578999</v>
      </c>
      <c r="FX56" s="221">
        <v>254846.31855286003</v>
      </c>
      <c r="FY56" s="221">
        <v>253506.27828773001</v>
      </c>
      <c r="FZ56" s="221">
        <v>252974.47474119003</v>
      </c>
      <c r="GA56" s="221">
        <v>253466.54537939001</v>
      </c>
      <c r="GB56" s="221">
        <v>251897.89087531</v>
      </c>
      <c r="GC56" s="221">
        <v>252111.90152588999</v>
      </c>
      <c r="GD56" s="221">
        <v>250326.59320556</v>
      </c>
      <c r="GE56" s="221">
        <v>248267.69216366002</v>
      </c>
      <c r="GF56" s="221">
        <v>236075.47193648003</v>
      </c>
      <c r="GG56" s="221">
        <v>212137.97308827995</v>
      </c>
      <c r="GH56" s="221">
        <v>211340.99323949</v>
      </c>
      <c r="GI56" s="221">
        <v>223823.69561167003</v>
      </c>
      <c r="GJ56" s="221">
        <v>229813.53011426996</v>
      </c>
      <c r="GK56" s="221">
        <v>234210.25946647002</v>
      </c>
      <c r="GL56" s="221">
        <v>241302.17576926001</v>
      </c>
      <c r="GM56" s="221">
        <v>244335.71477676003</v>
      </c>
      <c r="GN56" s="221">
        <v>243654.57865471998</v>
      </c>
      <c r="GO56" s="221">
        <v>236627.50295810998</v>
      </c>
      <c r="GP56" s="221">
        <v>235338.27168872996</v>
      </c>
      <c r="GQ56" s="221">
        <v>232598.08407813997</v>
      </c>
      <c r="GR56" s="221">
        <v>232043.42001919998</v>
      </c>
      <c r="GS56" s="221">
        <v>230811.59531268998</v>
      </c>
      <c r="GT56" s="221">
        <v>230113.09489191999</v>
      </c>
      <c r="GU56" s="221">
        <v>229792.24646579998</v>
      </c>
      <c r="GV56" s="221">
        <v>228126.67179808998</v>
      </c>
      <c r="GW56" s="221">
        <v>227538.13692881001</v>
      </c>
      <c r="GX56" s="221">
        <v>226249.82876107001</v>
      </c>
      <c r="GY56" s="221">
        <v>233744.17686159001</v>
      </c>
      <c r="GZ56" s="221">
        <v>231772.77868102005</v>
      </c>
      <c r="HA56" s="221">
        <v>229969.21902726998</v>
      </c>
      <c r="HB56" s="221">
        <v>230574.58919310998</v>
      </c>
      <c r="HC56" s="221">
        <v>235283.93851663001</v>
      </c>
      <c r="HD56" s="221">
        <v>237915.76413152998</v>
      </c>
      <c r="HE56" s="221">
        <v>237735.35036258999</v>
      </c>
      <c r="HF56" s="221">
        <v>235489.22194949002</v>
      </c>
      <c r="HG56" s="221">
        <v>235208.72879152</v>
      </c>
      <c r="HH56" s="221">
        <v>240202.15505933997</v>
      </c>
      <c r="HI56" s="221">
        <v>238967.99856411002</v>
      </c>
      <c r="HJ56" s="221">
        <v>246816.98116316998</v>
      </c>
      <c r="HK56" s="221">
        <v>253381.20224015997</v>
      </c>
      <c r="HL56" s="221">
        <v>250960.13666392001</v>
      </c>
      <c r="HM56" s="221">
        <v>247751.62992881</v>
      </c>
      <c r="HN56" s="221">
        <v>261207.99808331998</v>
      </c>
      <c r="HO56" s="221">
        <v>286542.44197511999</v>
      </c>
      <c r="HP56" s="221">
        <v>289118.58644826995</v>
      </c>
      <c r="HQ56" s="221">
        <v>292263.55832086998</v>
      </c>
      <c r="HR56" s="221">
        <v>292542.26527572999</v>
      </c>
      <c r="HS56" s="221">
        <v>295512.95489295002</v>
      </c>
      <c r="HT56" s="221">
        <v>306366.58589212998</v>
      </c>
      <c r="HU56" s="221">
        <v>292695.19219271</v>
      </c>
      <c r="HV56" s="221">
        <v>291844.60313189996</v>
      </c>
      <c r="HW56" s="221">
        <v>320567.52878935001</v>
      </c>
      <c r="HX56" s="221">
        <v>313897.13203714998</v>
      </c>
      <c r="HY56" s="221">
        <v>308504.50303823</v>
      </c>
      <c r="HZ56" s="221">
        <v>305117.65042779001</v>
      </c>
      <c r="IA56" s="221">
        <v>304039.29989717994</v>
      </c>
      <c r="IB56" s="221">
        <v>304453.77516016999</v>
      </c>
      <c r="IC56" s="221">
        <v>300792.97875014006</v>
      </c>
      <c r="ID56" s="221">
        <v>301067.99412356003</v>
      </c>
      <c r="IE56" s="221">
        <v>312626.51886826998</v>
      </c>
      <c r="IF56" s="221">
        <v>317810.94832878001</v>
      </c>
      <c r="IG56" s="221">
        <v>320736.41923942993</v>
      </c>
      <c r="IH56" s="221">
        <v>322672.30935850006</v>
      </c>
      <c r="II56" s="221">
        <v>330828.53897866997</v>
      </c>
      <c r="IJ56" s="221">
        <v>331007.23623314995</v>
      </c>
      <c r="IK56" s="221">
        <v>335671.14333784994</v>
      </c>
      <c r="IL56" s="221">
        <v>332673.31198975997</v>
      </c>
      <c r="IM56" s="221">
        <v>329165.43669067003</v>
      </c>
      <c r="IN56" s="221">
        <v>325905.71263455995</v>
      </c>
      <c r="IO56" s="221">
        <v>329401.26822005003</v>
      </c>
      <c r="IP56" s="221">
        <v>330093.89624745998</v>
      </c>
      <c r="IQ56" s="221">
        <v>337411.90613173996</v>
      </c>
      <c r="IR56" s="221">
        <v>340731.56598622008</v>
      </c>
      <c r="IS56" s="221">
        <v>339551.64466475998</v>
      </c>
      <c r="IT56" s="221">
        <v>344489.79543944006</v>
      </c>
      <c r="IU56" s="221">
        <v>337645.11244720995</v>
      </c>
      <c r="IV56" s="221">
        <v>333597.82623788004</v>
      </c>
      <c r="IW56" s="221">
        <v>332206.25585937005</v>
      </c>
      <c r="IX56" s="221">
        <v>361168.10961501999</v>
      </c>
      <c r="IY56" s="221">
        <v>358627.98729253002</v>
      </c>
      <c r="IZ56" s="221">
        <v>353298.22319975996</v>
      </c>
      <c r="JA56" s="221">
        <v>346163.10388128995</v>
      </c>
      <c r="JB56" s="221">
        <v>350153.78920470999</v>
      </c>
      <c r="JC56" s="221">
        <v>358457.04691058997</v>
      </c>
      <c r="JD56" s="221">
        <v>355170.43014434999</v>
      </c>
      <c r="JE56" s="221">
        <v>355188.14349524997</v>
      </c>
      <c r="JF56" s="221">
        <v>353812.52652890008</v>
      </c>
      <c r="JG56" s="221">
        <v>359411.84644185001</v>
      </c>
      <c r="JH56" s="221">
        <v>356577.07333068002</v>
      </c>
      <c r="JI56" s="221">
        <v>359586.36902976996</v>
      </c>
      <c r="JJ56" s="221">
        <v>361957.82987499004</v>
      </c>
      <c r="JK56" s="221">
        <v>358629.45650703006</v>
      </c>
      <c r="JL56" s="221">
        <v>370659.38537205994</v>
      </c>
      <c r="JM56" s="221">
        <v>366148.22309645003</v>
      </c>
      <c r="JN56" s="221">
        <v>365863.67362095998</v>
      </c>
      <c r="JO56" s="221">
        <v>363193.57513701997</v>
      </c>
      <c r="JP56" s="221">
        <v>368002.17340019997</v>
      </c>
      <c r="JQ56" s="221">
        <v>360720.45848085004</v>
      </c>
      <c r="JR56" s="221">
        <v>369775.9571188101</v>
      </c>
      <c r="JS56" s="221">
        <v>375499.42515628994</v>
      </c>
      <c r="JT56" s="221">
        <v>368235.88315395999</v>
      </c>
      <c r="JU56" s="221">
        <v>367921.13999387989</v>
      </c>
      <c r="JV56" s="221">
        <v>370937.30723639997</v>
      </c>
      <c r="JW56" s="221">
        <v>390668.34956089995</v>
      </c>
      <c r="JX56" s="221">
        <v>401892.46682417998</v>
      </c>
      <c r="JY56" s="221">
        <v>406880.28900704003</v>
      </c>
      <c r="JZ56" s="221">
        <v>405968.82985773997</v>
      </c>
      <c r="KA56" s="221">
        <v>410727.76076722</v>
      </c>
      <c r="KB56" s="221">
        <v>419783.06748584</v>
      </c>
      <c r="KC56" s="221">
        <v>431243.92205674999</v>
      </c>
      <c r="KD56" s="249"/>
      <c r="KF56" s="264"/>
      <c r="KG56" s="207"/>
      <c r="KH56" s="207"/>
    </row>
    <row r="57" spans="1:294">
      <c r="A57" s="191" t="s">
        <v>70</v>
      </c>
      <c r="B57" s="197" t="s">
        <v>18</v>
      </c>
      <c r="C57" s="250"/>
      <c r="D57" s="221"/>
      <c r="E57" s="221"/>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250"/>
      <c r="AL57" s="250"/>
      <c r="AM57" s="250"/>
      <c r="AN57" s="250"/>
      <c r="AO57" s="250"/>
      <c r="AP57" s="250"/>
      <c r="AQ57" s="250"/>
      <c r="AR57" s="250"/>
      <c r="AS57" s="250"/>
      <c r="AT57" s="250"/>
      <c r="AU57" s="250"/>
      <c r="AV57" s="250"/>
      <c r="AW57" s="250"/>
      <c r="AX57" s="192"/>
      <c r="AY57" s="192"/>
      <c r="AZ57" s="250"/>
      <c r="BA57" s="250"/>
      <c r="BB57" s="250"/>
      <c r="BC57" s="250"/>
      <c r="BD57" s="250"/>
      <c r="BE57" s="250"/>
      <c r="BF57" s="250"/>
      <c r="BG57" s="250"/>
      <c r="BH57" s="250"/>
      <c r="BI57" s="250"/>
      <c r="BJ57" s="250"/>
      <c r="BK57" s="250"/>
      <c r="BL57" s="250"/>
      <c r="BM57" s="250"/>
      <c r="BN57" s="250"/>
      <c r="BO57" s="250"/>
      <c r="BP57" s="250"/>
      <c r="BQ57" s="250"/>
      <c r="BR57" s="250"/>
      <c r="BS57" s="250"/>
      <c r="BT57" s="250"/>
      <c r="BU57" s="250"/>
      <c r="BV57" s="250"/>
      <c r="BW57" s="250"/>
      <c r="BX57" s="250"/>
      <c r="BY57" s="250"/>
      <c r="BZ57" s="250"/>
      <c r="CA57" s="250"/>
      <c r="CB57" s="250"/>
      <c r="CC57" s="250"/>
      <c r="CD57" s="250"/>
      <c r="CE57" s="250"/>
      <c r="CF57" s="250"/>
      <c r="CG57" s="250"/>
      <c r="CH57" s="250"/>
      <c r="CI57" s="250"/>
      <c r="CJ57" s="250"/>
      <c r="CK57" s="250"/>
      <c r="CL57" s="250"/>
      <c r="CM57" s="250"/>
      <c r="CN57" s="250"/>
      <c r="CO57" s="250"/>
      <c r="CP57" s="250"/>
      <c r="CQ57" s="250"/>
      <c r="CR57" s="250"/>
      <c r="CS57" s="250"/>
      <c r="CT57" s="250"/>
      <c r="CU57" s="250"/>
      <c r="CV57" s="250"/>
      <c r="CW57" s="250"/>
      <c r="CX57" s="250"/>
      <c r="CY57" s="250"/>
      <c r="CZ57" s="250"/>
      <c r="DA57" s="250"/>
      <c r="DB57" s="250"/>
      <c r="DC57" s="250"/>
      <c r="DD57" s="250"/>
      <c r="DE57" s="250"/>
      <c r="DF57" s="250"/>
      <c r="DG57" s="250"/>
      <c r="DH57" s="250"/>
      <c r="DI57" s="250"/>
      <c r="DJ57" s="250"/>
      <c r="DK57" s="250"/>
      <c r="DL57" s="250"/>
      <c r="DM57" s="250"/>
      <c r="DN57" s="250"/>
      <c r="DO57" s="250"/>
      <c r="DP57" s="250"/>
      <c r="DQ57" s="250"/>
      <c r="DR57" s="250"/>
      <c r="DS57" s="250"/>
      <c r="DT57" s="250"/>
      <c r="DU57" s="250"/>
      <c r="DV57" s="250"/>
      <c r="DW57" s="250"/>
      <c r="DX57" s="250"/>
      <c r="DY57" s="250"/>
      <c r="DZ57" s="250"/>
      <c r="EA57" s="250"/>
      <c r="EB57" s="250"/>
      <c r="EC57" s="250"/>
      <c r="ED57" s="250"/>
      <c r="EE57" s="250"/>
      <c r="EF57" s="250"/>
      <c r="EG57" s="250"/>
      <c r="EH57" s="250"/>
      <c r="EI57" s="250"/>
      <c r="EJ57" s="250"/>
      <c r="EK57" s="250"/>
      <c r="EL57" s="250"/>
      <c r="EM57" s="250"/>
      <c r="EN57" s="250"/>
      <c r="EO57" s="250"/>
      <c r="EP57" s="250"/>
      <c r="EQ57" s="250"/>
      <c r="ER57" s="250"/>
      <c r="ES57" s="250"/>
      <c r="ET57" s="250"/>
      <c r="EU57" s="250"/>
      <c r="EV57" s="250"/>
      <c r="EW57" s="250"/>
      <c r="EX57" s="250"/>
      <c r="EY57" s="250"/>
      <c r="EZ57" s="250"/>
      <c r="FA57" s="250"/>
      <c r="FB57" s="250"/>
      <c r="FC57" s="250"/>
      <c r="FD57" s="250"/>
      <c r="FE57" s="250"/>
      <c r="FF57" s="250"/>
      <c r="FG57" s="250"/>
      <c r="FH57" s="250"/>
      <c r="FI57" s="250"/>
      <c r="FJ57" s="250"/>
      <c r="FK57" s="250"/>
      <c r="FL57" s="250"/>
      <c r="FM57" s="250"/>
      <c r="FN57" s="250"/>
      <c r="FO57" s="250"/>
      <c r="FP57" s="250"/>
      <c r="FQ57" s="250"/>
      <c r="FR57" s="250"/>
      <c r="FS57" s="250"/>
      <c r="FT57" s="250"/>
      <c r="FU57" s="250"/>
      <c r="FV57" s="250"/>
      <c r="FW57" s="250"/>
      <c r="FX57" s="250"/>
      <c r="FY57" s="250"/>
      <c r="FZ57" s="250"/>
      <c r="GA57" s="250"/>
      <c r="GB57" s="250"/>
      <c r="GC57" s="250"/>
      <c r="GD57" s="250"/>
      <c r="GE57" s="250"/>
      <c r="GF57" s="250"/>
      <c r="GG57" s="250"/>
      <c r="GH57" s="250"/>
      <c r="GI57" s="250"/>
      <c r="GJ57" s="250"/>
      <c r="GK57" s="250"/>
      <c r="GL57" s="250"/>
      <c r="GM57" s="250"/>
      <c r="GN57" s="250"/>
      <c r="GO57" s="250"/>
      <c r="GP57" s="250"/>
      <c r="GQ57" s="250"/>
      <c r="GR57" s="250"/>
      <c r="GS57" s="250"/>
      <c r="GT57" s="250"/>
      <c r="GU57" s="250"/>
      <c r="GV57" s="250"/>
      <c r="GW57" s="250"/>
      <c r="GX57" s="250"/>
      <c r="GY57" s="250"/>
      <c r="GZ57" s="250"/>
      <c r="HA57" s="250"/>
      <c r="HB57" s="250"/>
      <c r="HC57" s="250"/>
      <c r="HD57" s="250"/>
      <c r="HE57" s="250"/>
      <c r="HF57" s="250"/>
      <c r="HG57" s="250"/>
      <c r="HH57" s="250"/>
      <c r="HI57" s="250"/>
      <c r="HJ57" s="250"/>
      <c r="HK57" s="250"/>
      <c r="HL57" s="250"/>
      <c r="HM57" s="250"/>
      <c r="HN57" s="250"/>
      <c r="HO57" s="250"/>
      <c r="HP57" s="250"/>
      <c r="HQ57" s="250"/>
      <c r="HR57" s="250"/>
      <c r="HS57" s="250"/>
      <c r="HT57" s="250"/>
      <c r="HU57" s="250"/>
      <c r="HV57" s="250"/>
      <c r="HW57" s="250"/>
      <c r="HX57" s="250"/>
      <c r="HY57" s="250"/>
      <c r="HZ57" s="250"/>
      <c r="IA57" s="250"/>
      <c r="IB57" s="250"/>
      <c r="IC57" s="250"/>
      <c r="ID57" s="250"/>
      <c r="IE57" s="250"/>
      <c r="IF57" s="250"/>
      <c r="IG57" s="250"/>
      <c r="IH57" s="250"/>
      <c r="II57" s="250"/>
      <c r="IJ57" s="250"/>
      <c r="IK57" s="250"/>
      <c r="IL57" s="250"/>
      <c r="IM57" s="250"/>
      <c r="IN57" s="250"/>
      <c r="IO57" s="250"/>
      <c r="IP57" s="250"/>
      <c r="IQ57" s="250"/>
      <c r="IR57" s="250"/>
      <c r="IS57" s="250"/>
      <c r="IT57" s="250"/>
      <c r="IU57" s="250"/>
      <c r="IV57" s="250"/>
      <c r="IW57" s="250"/>
      <c r="IX57" s="250"/>
      <c r="IY57" s="250"/>
      <c r="IZ57" s="250"/>
      <c r="JA57" s="250"/>
      <c r="JB57" s="250"/>
      <c r="JC57" s="250"/>
      <c r="JD57" s="250"/>
      <c r="JE57" s="250"/>
      <c r="JF57" s="250"/>
      <c r="JG57" s="250"/>
      <c r="JH57" s="250"/>
      <c r="JI57" s="250"/>
      <c r="JJ57" s="250"/>
      <c r="JK57" s="250"/>
      <c r="JL57" s="250"/>
      <c r="JM57" s="250"/>
      <c r="JN57" s="250"/>
      <c r="JO57" s="250"/>
      <c r="JP57" s="250"/>
      <c r="JQ57" s="250"/>
      <c r="JR57" s="250"/>
      <c r="JS57" s="250"/>
      <c r="JT57" s="250"/>
      <c r="JU57" s="250"/>
      <c r="JV57" s="250"/>
      <c r="JW57" s="250"/>
      <c r="JX57" s="250"/>
      <c r="JY57" s="250"/>
      <c r="JZ57" s="250"/>
      <c r="KA57" s="250"/>
      <c r="KB57" s="250"/>
      <c r="KC57" s="250"/>
      <c r="KD57" s="176" t="s">
        <v>30</v>
      </c>
      <c r="KF57" s="264"/>
    </row>
    <row r="58" spans="1:294" ht="27" customHeight="1">
      <c r="A58" s="177" t="s">
        <v>310</v>
      </c>
      <c r="B58" s="197" t="s">
        <v>78</v>
      </c>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0"/>
      <c r="AN58" s="250"/>
      <c r="AO58" s="250"/>
      <c r="AP58" s="250"/>
      <c r="AQ58" s="250"/>
      <c r="AR58" s="250"/>
      <c r="AS58" s="250"/>
      <c r="AT58" s="250"/>
      <c r="AU58" s="250"/>
      <c r="AV58" s="250"/>
      <c r="AW58" s="250"/>
      <c r="AX58" s="250"/>
      <c r="AY58" s="250"/>
      <c r="AZ58" s="250"/>
      <c r="BA58" s="250"/>
      <c r="BB58" s="250"/>
      <c r="BC58" s="250"/>
      <c r="BD58" s="250"/>
      <c r="BE58" s="250"/>
      <c r="BF58" s="250"/>
      <c r="BG58" s="250"/>
      <c r="BH58" s="250"/>
      <c r="BI58" s="250"/>
      <c r="BJ58" s="250"/>
      <c r="BK58" s="250"/>
      <c r="BL58" s="250"/>
      <c r="BM58" s="250"/>
      <c r="BN58" s="250"/>
      <c r="BO58" s="250"/>
      <c r="BP58" s="250"/>
      <c r="BQ58" s="250"/>
      <c r="BR58" s="250"/>
      <c r="BS58" s="250"/>
      <c r="BT58" s="250"/>
      <c r="BU58" s="250"/>
      <c r="BV58" s="250"/>
      <c r="BW58" s="250"/>
      <c r="BX58" s="250"/>
      <c r="BY58" s="250"/>
      <c r="BZ58" s="250"/>
      <c r="CA58" s="250"/>
      <c r="CB58" s="250"/>
      <c r="CC58" s="250"/>
      <c r="CD58" s="250"/>
      <c r="CE58" s="250"/>
      <c r="CF58" s="250"/>
      <c r="CG58" s="250"/>
      <c r="CH58" s="250"/>
      <c r="CI58" s="250"/>
      <c r="CJ58" s="250"/>
      <c r="CK58" s="250"/>
      <c r="CL58" s="250"/>
      <c r="CM58" s="250"/>
      <c r="CN58" s="250"/>
      <c r="CO58" s="250"/>
      <c r="CP58" s="250"/>
      <c r="CQ58" s="250"/>
      <c r="CR58" s="250"/>
      <c r="CS58" s="250"/>
      <c r="CT58" s="250"/>
      <c r="CU58" s="250"/>
      <c r="CV58" s="250"/>
      <c r="CW58" s="250"/>
      <c r="CX58" s="250"/>
      <c r="CY58" s="250"/>
      <c r="CZ58" s="250"/>
      <c r="DA58" s="250"/>
      <c r="DB58" s="250"/>
      <c r="DC58" s="250"/>
      <c r="DD58" s="250"/>
      <c r="DE58" s="250"/>
      <c r="DF58" s="250"/>
      <c r="DG58" s="250"/>
      <c r="DH58" s="250"/>
      <c r="DI58" s="250"/>
      <c r="DJ58" s="250"/>
      <c r="DK58" s="250"/>
      <c r="DL58" s="250"/>
      <c r="DM58" s="250"/>
      <c r="DN58" s="250"/>
      <c r="DO58" s="250"/>
      <c r="DP58" s="250"/>
      <c r="DQ58" s="250"/>
      <c r="DR58" s="250"/>
      <c r="DS58" s="250"/>
      <c r="DT58" s="250"/>
      <c r="DU58" s="250"/>
      <c r="DV58" s="250"/>
      <c r="DW58" s="250"/>
      <c r="DX58" s="250"/>
      <c r="DY58" s="250"/>
      <c r="DZ58" s="250"/>
      <c r="EA58" s="250"/>
      <c r="EB58" s="250"/>
      <c r="EC58" s="250"/>
      <c r="ED58" s="250"/>
      <c r="EE58" s="250"/>
      <c r="EF58" s="250"/>
      <c r="EG58" s="250"/>
      <c r="EH58" s="250"/>
      <c r="EI58" s="250"/>
      <c r="EJ58" s="250"/>
      <c r="EK58" s="250"/>
      <c r="EL58" s="250"/>
      <c r="EM58" s="250"/>
      <c r="EN58" s="250"/>
      <c r="EO58" s="250"/>
      <c r="EP58" s="250"/>
      <c r="EQ58" s="250"/>
      <c r="ER58" s="250"/>
      <c r="ES58" s="250"/>
      <c r="ET58" s="250"/>
      <c r="EU58" s="250"/>
      <c r="EV58" s="250"/>
      <c r="EW58" s="250"/>
      <c r="EX58" s="250"/>
      <c r="EY58" s="250"/>
      <c r="EZ58" s="250"/>
      <c r="FA58" s="250"/>
      <c r="FB58" s="250"/>
      <c r="FC58" s="250"/>
      <c r="FD58" s="250"/>
      <c r="FE58" s="250"/>
      <c r="FF58" s="250"/>
      <c r="FG58" s="250"/>
      <c r="FH58" s="250"/>
      <c r="FI58" s="250"/>
      <c r="FJ58" s="250"/>
      <c r="FK58" s="250"/>
      <c r="FL58" s="250"/>
      <c r="FM58" s="250"/>
      <c r="FN58" s="250"/>
      <c r="FO58" s="250"/>
      <c r="FP58" s="250"/>
      <c r="FQ58" s="250"/>
      <c r="FR58" s="250"/>
      <c r="FS58" s="250"/>
      <c r="FT58" s="250"/>
      <c r="FU58" s="250"/>
      <c r="FV58" s="250"/>
      <c r="FW58" s="250"/>
      <c r="FX58" s="250"/>
      <c r="FY58" s="250"/>
      <c r="FZ58" s="250"/>
      <c r="GA58" s="250"/>
      <c r="GB58" s="250"/>
      <c r="GC58" s="250"/>
      <c r="GD58" s="250"/>
      <c r="GE58" s="250"/>
      <c r="GF58" s="250"/>
      <c r="GG58" s="250"/>
      <c r="GH58" s="250"/>
      <c r="GI58" s="250"/>
      <c r="GJ58" s="250"/>
      <c r="GK58" s="250"/>
      <c r="GL58" s="250"/>
      <c r="GM58" s="250"/>
      <c r="GN58" s="250"/>
      <c r="GO58" s="250"/>
      <c r="GP58" s="250"/>
      <c r="GQ58" s="250"/>
      <c r="GR58" s="250"/>
      <c r="GS58" s="250"/>
      <c r="GT58" s="250"/>
      <c r="GU58" s="250"/>
      <c r="GV58" s="250"/>
      <c r="GW58" s="250"/>
      <c r="GX58" s="250"/>
      <c r="GY58" s="250"/>
      <c r="GZ58" s="250"/>
      <c r="HA58" s="250"/>
      <c r="HB58" s="250"/>
      <c r="HC58" s="250"/>
      <c r="HD58" s="250"/>
      <c r="HE58" s="250"/>
      <c r="HF58" s="250"/>
      <c r="HG58" s="250"/>
      <c r="HH58" s="250"/>
      <c r="HI58" s="250"/>
      <c r="HJ58" s="250"/>
      <c r="HK58" s="250"/>
      <c r="HL58" s="250"/>
      <c r="HM58" s="250"/>
      <c r="HN58" s="250"/>
      <c r="HO58" s="250"/>
      <c r="HP58" s="250"/>
      <c r="HQ58" s="250"/>
      <c r="HR58" s="250"/>
      <c r="HS58" s="250"/>
      <c r="HT58" s="250"/>
      <c r="HU58" s="250"/>
      <c r="HV58" s="250"/>
      <c r="HW58" s="250"/>
      <c r="HX58" s="250"/>
      <c r="HY58" s="250"/>
      <c r="HZ58" s="250"/>
      <c r="IA58" s="250"/>
      <c r="IB58" s="250"/>
      <c r="IC58" s="250"/>
      <c r="ID58" s="250"/>
      <c r="IE58" s="250"/>
      <c r="IF58" s="250"/>
      <c r="IG58" s="250"/>
      <c r="IH58" s="250"/>
      <c r="II58" s="250"/>
      <c r="IJ58" s="250"/>
      <c r="IK58" s="250"/>
      <c r="IL58" s="250"/>
      <c r="IM58" s="250"/>
      <c r="IN58" s="250"/>
      <c r="IO58" s="250"/>
      <c r="IP58" s="250"/>
      <c r="IQ58" s="250"/>
      <c r="IR58" s="250"/>
      <c r="IS58" s="250"/>
      <c r="IT58" s="250"/>
      <c r="IU58" s="250"/>
      <c r="IV58" s="250"/>
      <c r="IW58" s="250"/>
      <c r="IX58" s="250"/>
      <c r="IY58" s="250"/>
      <c r="IZ58" s="250"/>
      <c r="JA58" s="250"/>
      <c r="JB58" s="250"/>
      <c r="JC58" s="250"/>
      <c r="JD58" s="250"/>
      <c r="JE58" s="250"/>
      <c r="JF58" s="250"/>
      <c r="JG58" s="250"/>
      <c r="JH58" s="250"/>
      <c r="JI58" s="250"/>
      <c r="JJ58" s="250"/>
      <c r="JK58" s="250"/>
      <c r="JL58" s="250"/>
      <c r="JM58" s="250"/>
      <c r="JN58" s="250"/>
      <c r="JO58" s="250"/>
      <c r="JP58" s="250"/>
      <c r="JQ58" s="250"/>
      <c r="JR58" s="250"/>
      <c r="JS58" s="250"/>
      <c r="JT58" s="250"/>
      <c r="JU58" s="250"/>
      <c r="JV58" s="250"/>
      <c r="JW58" s="250"/>
      <c r="JX58" s="250"/>
      <c r="JY58" s="250"/>
      <c r="JZ58" s="250"/>
      <c r="KA58" s="250"/>
      <c r="KB58" s="250"/>
      <c r="KC58" s="250"/>
      <c r="KD58" s="178"/>
      <c r="KF58" s="264"/>
    </row>
    <row r="59" spans="1:294" ht="27" customHeight="1">
      <c r="A59" s="177" t="s">
        <v>311</v>
      </c>
      <c r="B59" s="197" t="s">
        <v>78</v>
      </c>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250"/>
      <c r="AL59" s="250"/>
      <c r="AM59" s="250"/>
      <c r="AN59" s="250"/>
      <c r="AO59" s="250"/>
      <c r="AP59" s="250"/>
      <c r="AQ59" s="250"/>
      <c r="AR59" s="250"/>
      <c r="AS59" s="250"/>
      <c r="AT59" s="250"/>
      <c r="AU59" s="250"/>
      <c r="AV59" s="250"/>
      <c r="AW59" s="250"/>
      <c r="AX59" s="250"/>
      <c r="AY59" s="250"/>
      <c r="AZ59" s="250"/>
      <c r="BA59" s="250"/>
      <c r="BB59" s="250"/>
      <c r="BC59" s="250"/>
      <c r="BD59" s="250"/>
      <c r="BE59" s="250"/>
      <c r="BF59" s="250"/>
      <c r="BG59" s="250"/>
      <c r="BH59" s="250"/>
      <c r="BI59" s="250"/>
      <c r="BJ59" s="250"/>
      <c r="BK59" s="250"/>
      <c r="BL59" s="250"/>
      <c r="BM59" s="250"/>
      <c r="BN59" s="250"/>
      <c r="BO59" s="250"/>
      <c r="BP59" s="250"/>
      <c r="BQ59" s="250"/>
      <c r="BR59" s="250"/>
      <c r="BS59" s="250"/>
      <c r="BT59" s="250"/>
      <c r="BU59" s="250"/>
      <c r="BV59" s="250"/>
      <c r="BW59" s="250"/>
      <c r="BX59" s="250"/>
      <c r="BY59" s="250"/>
      <c r="BZ59" s="250"/>
      <c r="CA59" s="250"/>
      <c r="CB59" s="250"/>
      <c r="CC59" s="250"/>
      <c r="CD59" s="250"/>
      <c r="CE59" s="250"/>
      <c r="CF59" s="250"/>
      <c r="CG59" s="250"/>
      <c r="CH59" s="250"/>
      <c r="CI59" s="250"/>
      <c r="CJ59" s="250"/>
      <c r="CK59" s="250"/>
      <c r="CL59" s="250"/>
      <c r="CM59" s="250"/>
      <c r="CN59" s="250"/>
      <c r="CO59" s="250"/>
      <c r="CP59" s="250"/>
      <c r="CQ59" s="250"/>
      <c r="CR59" s="250"/>
      <c r="CS59" s="250"/>
      <c r="CT59" s="250"/>
      <c r="CU59" s="250"/>
      <c r="CV59" s="250"/>
      <c r="CW59" s="250"/>
      <c r="CX59" s="250"/>
      <c r="CY59" s="250"/>
      <c r="CZ59" s="250"/>
      <c r="DA59" s="250"/>
      <c r="DB59" s="250"/>
      <c r="DC59" s="250"/>
      <c r="DD59" s="250"/>
      <c r="DE59" s="250"/>
      <c r="DF59" s="250"/>
      <c r="DG59" s="250"/>
      <c r="DH59" s="250"/>
      <c r="DI59" s="250"/>
      <c r="DJ59" s="250"/>
      <c r="DK59" s="250"/>
      <c r="DL59" s="250"/>
      <c r="DM59" s="250"/>
      <c r="DN59" s="250"/>
      <c r="DO59" s="250"/>
      <c r="DP59" s="250"/>
      <c r="DQ59" s="250"/>
      <c r="DR59" s="250"/>
      <c r="DS59" s="250"/>
      <c r="DT59" s="250"/>
      <c r="DU59" s="250"/>
      <c r="DV59" s="250"/>
      <c r="DW59" s="250"/>
      <c r="DX59" s="250"/>
      <c r="DY59" s="250"/>
      <c r="DZ59" s="250"/>
      <c r="EA59" s="250"/>
      <c r="EB59" s="250"/>
      <c r="EC59" s="250"/>
      <c r="ED59" s="250"/>
      <c r="EE59" s="250"/>
      <c r="EF59" s="250"/>
      <c r="EG59" s="250"/>
      <c r="EH59" s="250"/>
      <c r="EI59" s="250"/>
      <c r="EJ59" s="250"/>
      <c r="EK59" s="250"/>
      <c r="EL59" s="250"/>
      <c r="EM59" s="250"/>
      <c r="EN59" s="250"/>
      <c r="EO59" s="250"/>
      <c r="EP59" s="250"/>
      <c r="EQ59" s="250"/>
      <c r="ER59" s="250"/>
      <c r="ES59" s="250"/>
      <c r="ET59" s="250"/>
      <c r="EU59" s="250"/>
      <c r="EV59" s="250"/>
      <c r="EW59" s="250"/>
      <c r="EX59" s="250"/>
      <c r="EY59" s="250"/>
      <c r="EZ59" s="250"/>
      <c r="FA59" s="250"/>
      <c r="FB59" s="250"/>
      <c r="FC59" s="250"/>
      <c r="FD59" s="250"/>
      <c r="FE59" s="250"/>
      <c r="FF59" s="250"/>
      <c r="FG59" s="250"/>
      <c r="FH59" s="250"/>
      <c r="FI59" s="250"/>
      <c r="FJ59" s="250"/>
      <c r="FK59" s="250"/>
      <c r="FL59" s="250"/>
      <c r="FM59" s="250"/>
      <c r="FN59" s="250"/>
      <c r="FO59" s="250"/>
      <c r="FP59" s="250"/>
      <c r="FQ59" s="250"/>
      <c r="FR59" s="250"/>
      <c r="FS59" s="250"/>
      <c r="FT59" s="250"/>
      <c r="FU59" s="250"/>
      <c r="FV59" s="250"/>
      <c r="FW59" s="250"/>
      <c r="FX59" s="250"/>
      <c r="FY59" s="250"/>
      <c r="FZ59" s="250"/>
      <c r="GA59" s="250"/>
      <c r="GB59" s="250"/>
      <c r="GC59" s="250"/>
      <c r="GD59" s="250"/>
      <c r="GE59" s="250"/>
      <c r="GF59" s="250"/>
      <c r="GG59" s="250"/>
      <c r="GH59" s="250"/>
      <c r="GI59" s="250"/>
      <c r="GJ59" s="250"/>
      <c r="GK59" s="250"/>
      <c r="GL59" s="250"/>
      <c r="GM59" s="250"/>
      <c r="GN59" s="250"/>
      <c r="GO59" s="250"/>
      <c r="GP59" s="250"/>
      <c r="GQ59" s="250"/>
      <c r="GR59" s="250"/>
      <c r="GS59" s="250"/>
      <c r="GT59" s="250"/>
      <c r="GU59" s="250"/>
      <c r="GV59" s="250"/>
      <c r="GW59" s="250"/>
      <c r="GX59" s="250"/>
      <c r="GY59" s="250"/>
      <c r="GZ59" s="250"/>
      <c r="HA59" s="250"/>
      <c r="HB59" s="250"/>
      <c r="HC59" s="250"/>
      <c r="HD59" s="250"/>
      <c r="HE59" s="250"/>
      <c r="HF59" s="250"/>
      <c r="HG59" s="250"/>
      <c r="HH59" s="250"/>
      <c r="HI59" s="250"/>
      <c r="HJ59" s="250"/>
      <c r="HK59" s="250"/>
      <c r="HL59" s="250"/>
      <c r="HM59" s="250"/>
      <c r="HN59" s="250"/>
      <c r="HO59" s="250"/>
      <c r="HP59" s="250"/>
      <c r="HQ59" s="250"/>
      <c r="HR59" s="250"/>
      <c r="HS59" s="250"/>
      <c r="HT59" s="250"/>
      <c r="HU59" s="250"/>
      <c r="HV59" s="250"/>
      <c r="HW59" s="250"/>
      <c r="HX59" s="250"/>
      <c r="HY59" s="250"/>
      <c r="HZ59" s="250"/>
      <c r="IA59" s="250"/>
      <c r="IB59" s="250"/>
      <c r="IC59" s="250"/>
      <c r="ID59" s="250"/>
      <c r="IE59" s="250"/>
      <c r="IF59" s="250"/>
      <c r="IG59" s="250"/>
      <c r="IH59" s="250"/>
      <c r="II59" s="250"/>
      <c r="IJ59" s="250"/>
      <c r="IK59" s="250"/>
      <c r="IL59" s="250"/>
      <c r="IM59" s="250"/>
      <c r="IN59" s="250"/>
      <c r="IO59" s="250"/>
      <c r="IP59" s="250"/>
      <c r="IQ59" s="250"/>
      <c r="IR59" s="250"/>
      <c r="IS59" s="250"/>
      <c r="IT59" s="250"/>
      <c r="IU59" s="250"/>
      <c r="IV59" s="250"/>
      <c r="IW59" s="250"/>
      <c r="IX59" s="250"/>
      <c r="IY59" s="250"/>
      <c r="IZ59" s="250"/>
      <c r="JA59" s="250"/>
      <c r="JB59" s="250"/>
      <c r="JC59" s="250"/>
      <c r="JD59" s="250"/>
      <c r="JE59" s="250"/>
      <c r="JF59" s="250"/>
      <c r="JG59" s="250"/>
      <c r="JH59" s="250"/>
      <c r="JI59" s="250"/>
      <c r="JJ59" s="250"/>
      <c r="JK59" s="250"/>
      <c r="JL59" s="250"/>
      <c r="JM59" s="250"/>
      <c r="JN59" s="250"/>
      <c r="JO59" s="250"/>
      <c r="JP59" s="250"/>
      <c r="JQ59" s="250"/>
      <c r="JR59" s="250"/>
      <c r="JS59" s="250"/>
      <c r="JT59" s="250"/>
      <c r="JU59" s="250"/>
      <c r="JV59" s="250"/>
      <c r="JW59" s="250"/>
      <c r="JX59" s="250"/>
      <c r="JY59" s="250"/>
      <c r="JZ59" s="250"/>
      <c r="KA59" s="250"/>
      <c r="KB59" s="250"/>
      <c r="KC59" s="250"/>
      <c r="KD59" s="179"/>
      <c r="KF59" s="264"/>
    </row>
    <row r="60" spans="1:294" ht="27" customHeight="1">
      <c r="A60" s="177" t="s">
        <v>312</v>
      </c>
      <c r="B60" s="197" t="s">
        <v>78</v>
      </c>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0"/>
      <c r="AP60" s="250"/>
      <c r="AQ60" s="250"/>
      <c r="AR60" s="250"/>
      <c r="AS60" s="250"/>
      <c r="AT60" s="250"/>
      <c r="AU60" s="250"/>
      <c r="AV60" s="250"/>
      <c r="AW60" s="250"/>
      <c r="AX60" s="250"/>
      <c r="AY60" s="250"/>
      <c r="AZ60" s="250"/>
      <c r="BA60" s="250"/>
      <c r="BB60" s="250"/>
      <c r="BC60" s="250"/>
      <c r="BD60" s="250"/>
      <c r="BE60" s="250"/>
      <c r="BF60" s="250"/>
      <c r="BG60" s="250"/>
      <c r="BH60" s="250"/>
      <c r="BI60" s="250"/>
      <c r="BJ60" s="250"/>
      <c r="BK60" s="250"/>
      <c r="BL60" s="250"/>
      <c r="BM60" s="250"/>
      <c r="BN60" s="250"/>
      <c r="BO60" s="250"/>
      <c r="BP60" s="250"/>
      <c r="BQ60" s="250"/>
      <c r="BR60" s="250"/>
      <c r="BS60" s="250"/>
      <c r="BT60" s="250"/>
      <c r="BU60" s="250"/>
      <c r="BV60" s="250"/>
      <c r="BW60" s="250"/>
      <c r="BX60" s="250"/>
      <c r="BY60" s="250"/>
      <c r="BZ60" s="250"/>
      <c r="CA60" s="250"/>
      <c r="CB60" s="250"/>
      <c r="CC60" s="250"/>
      <c r="CD60" s="250"/>
      <c r="CE60" s="250"/>
      <c r="CF60" s="250"/>
      <c r="CG60" s="250"/>
      <c r="CH60" s="250"/>
      <c r="CI60" s="250"/>
      <c r="CJ60" s="250"/>
      <c r="CK60" s="250"/>
      <c r="CL60" s="250"/>
      <c r="CM60" s="250"/>
      <c r="CN60" s="250"/>
      <c r="CO60" s="250"/>
      <c r="CP60" s="250"/>
      <c r="CQ60" s="250"/>
      <c r="CR60" s="250"/>
      <c r="CS60" s="250"/>
      <c r="CT60" s="250"/>
      <c r="CU60" s="250"/>
      <c r="CV60" s="250"/>
      <c r="CW60" s="250"/>
      <c r="CX60" s="250"/>
      <c r="CY60" s="250"/>
      <c r="CZ60" s="250"/>
      <c r="DA60" s="250"/>
      <c r="DB60" s="250"/>
      <c r="DC60" s="250"/>
      <c r="DD60" s="250"/>
      <c r="DE60" s="250"/>
      <c r="DF60" s="250"/>
      <c r="DG60" s="250"/>
      <c r="DH60" s="250"/>
      <c r="DI60" s="250"/>
      <c r="DJ60" s="250"/>
      <c r="DK60" s="250"/>
      <c r="DL60" s="250"/>
      <c r="DM60" s="250"/>
      <c r="DN60" s="250"/>
      <c r="DO60" s="250"/>
      <c r="DP60" s="250"/>
      <c r="DQ60" s="250"/>
      <c r="DR60" s="250"/>
      <c r="DS60" s="250"/>
      <c r="DT60" s="250"/>
      <c r="DU60" s="250"/>
      <c r="DV60" s="250"/>
      <c r="DW60" s="250"/>
      <c r="DX60" s="250"/>
      <c r="DY60" s="250"/>
      <c r="DZ60" s="250"/>
      <c r="EA60" s="250"/>
      <c r="EB60" s="250"/>
      <c r="EC60" s="250"/>
      <c r="ED60" s="250"/>
      <c r="EE60" s="250"/>
      <c r="EF60" s="250"/>
      <c r="EG60" s="250"/>
      <c r="EH60" s="250"/>
      <c r="EI60" s="250"/>
      <c r="EJ60" s="250"/>
      <c r="EK60" s="250"/>
      <c r="EL60" s="250"/>
      <c r="EM60" s="250"/>
      <c r="EN60" s="250"/>
      <c r="EO60" s="250"/>
      <c r="EP60" s="250"/>
      <c r="EQ60" s="250"/>
      <c r="ER60" s="250"/>
      <c r="ES60" s="250"/>
      <c r="ET60" s="250"/>
      <c r="EU60" s="250"/>
      <c r="EV60" s="250"/>
      <c r="EW60" s="250"/>
      <c r="EX60" s="250"/>
      <c r="EY60" s="250"/>
      <c r="EZ60" s="250"/>
      <c r="FA60" s="250"/>
      <c r="FB60" s="250"/>
      <c r="FC60" s="250"/>
      <c r="FD60" s="250"/>
      <c r="FE60" s="250"/>
      <c r="FF60" s="250"/>
      <c r="FG60" s="250"/>
      <c r="FH60" s="250"/>
      <c r="FI60" s="250"/>
      <c r="FJ60" s="250"/>
      <c r="FK60" s="250"/>
      <c r="FL60" s="250"/>
      <c r="FM60" s="250"/>
      <c r="FN60" s="250"/>
      <c r="FO60" s="250"/>
      <c r="FP60" s="250"/>
      <c r="FQ60" s="250"/>
      <c r="FR60" s="250"/>
      <c r="FS60" s="250"/>
      <c r="FT60" s="250"/>
      <c r="FU60" s="250"/>
      <c r="FV60" s="250"/>
      <c r="FW60" s="250"/>
      <c r="FX60" s="250"/>
      <c r="FY60" s="250"/>
      <c r="FZ60" s="250"/>
      <c r="GA60" s="250"/>
      <c r="GB60" s="250"/>
      <c r="GC60" s="250"/>
      <c r="GD60" s="250"/>
      <c r="GE60" s="250"/>
      <c r="GF60" s="250"/>
      <c r="GG60" s="250"/>
      <c r="GH60" s="250"/>
      <c r="GI60" s="250"/>
      <c r="GJ60" s="250"/>
      <c r="GK60" s="250"/>
      <c r="GL60" s="250"/>
      <c r="GM60" s="250"/>
      <c r="GN60" s="250"/>
      <c r="GO60" s="250"/>
      <c r="GP60" s="250"/>
      <c r="GQ60" s="250"/>
      <c r="GR60" s="250"/>
      <c r="GS60" s="250"/>
      <c r="GT60" s="250"/>
      <c r="GU60" s="250"/>
      <c r="GV60" s="250"/>
      <c r="GW60" s="250"/>
      <c r="GX60" s="250"/>
      <c r="GY60" s="250"/>
      <c r="GZ60" s="250"/>
      <c r="HA60" s="250"/>
      <c r="HB60" s="250"/>
      <c r="HC60" s="250"/>
      <c r="HD60" s="250"/>
      <c r="HE60" s="250"/>
      <c r="HF60" s="250"/>
      <c r="HG60" s="250"/>
      <c r="HH60" s="250"/>
      <c r="HI60" s="250"/>
      <c r="HJ60" s="250"/>
      <c r="HK60" s="250"/>
      <c r="HL60" s="250"/>
      <c r="HM60" s="250"/>
      <c r="HN60" s="250"/>
      <c r="HO60" s="250"/>
      <c r="HP60" s="250"/>
      <c r="HQ60" s="250"/>
      <c r="HR60" s="250"/>
      <c r="HS60" s="250"/>
      <c r="HT60" s="250"/>
      <c r="HU60" s="250"/>
      <c r="HV60" s="250"/>
      <c r="HW60" s="250"/>
      <c r="HX60" s="250"/>
      <c r="HY60" s="250"/>
      <c r="HZ60" s="250"/>
      <c r="IA60" s="250"/>
      <c r="IB60" s="250"/>
      <c r="IC60" s="250"/>
      <c r="ID60" s="250"/>
      <c r="IE60" s="250"/>
      <c r="IF60" s="250"/>
      <c r="IG60" s="250"/>
      <c r="IH60" s="250"/>
      <c r="II60" s="250"/>
      <c r="IJ60" s="250"/>
      <c r="IK60" s="250"/>
      <c r="IL60" s="250"/>
      <c r="IM60" s="250"/>
      <c r="IN60" s="250"/>
      <c r="IO60" s="250"/>
      <c r="IP60" s="250"/>
      <c r="IQ60" s="250"/>
      <c r="IR60" s="250"/>
      <c r="IS60" s="250"/>
      <c r="IT60" s="250"/>
      <c r="IU60" s="250"/>
      <c r="IV60" s="250"/>
      <c r="IW60" s="250"/>
      <c r="IX60" s="250"/>
      <c r="IY60" s="250"/>
      <c r="IZ60" s="250"/>
      <c r="JA60" s="250"/>
      <c r="JB60" s="250"/>
      <c r="JC60" s="250"/>
      <c r="JD60" s="250"/>
      <c r="JE60" s="250"/>
      <c r="JF60" s="250"/>
      <c r="JG60" s="250"/>
      <c r="JH60" s="250"/>
      <c r="JI60" s="250"/>
      <c r="JJ60" s="250"/>
      <c r="JK60" s="250"/>
      <c r="JL60" s="250"/>
      <c r="JM60" s="250"/>
      <c r="JN60" s="250"/>
      <c r="JO60" s="250"/>
      <c r="JP60" s="250"/>
      <c r="JQ60" s="250"/>
      <c r="JR60" s="250"/>
      <c r="JS60" s="250"/>
      <c r="JT60" s="250"/>
      <c r="JU60" s="250"/>
      <c r="JV60" s="250"/>
      <c r="JW60" s="250"/>
      <c r="JX60" s="250"/>
      <c r="JY60" s="250"/>
      <c r="JZ60" s="250"/>
      <c r="KA60" s="250"/>
      <c r="KB60" s="250"/>
      <c r="KC60" s="250"/>
      <c r="KD60" s="179"/>
    </row>
    <row r="61" spans="1:294" ht="27" customHeight="1">
      <c r="A61" s="177" t="s">
        <v>96</v>
      </c>
      <c r="B61" s="197" t="s">
        <v>78</v>
      </c>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0"/>
      <c r="AP61" s="250"/>
      <c r="AQ61" s="250"/>
      <c r="AR61" s="250"/>
      <c r="AS61" s="250"/>
      <c r="AT61" s="250"/>
      <c r="AU61" s="250"/>
      <c r="AV61" s="250"/>
      <c r="AW61" s="250"/>
      <c r="AX61" s="250"/>
      <c r="AY61" s="250"/>
      <c r="AZ61" s="250"/>
      <c r="BA61" s="250"/>
      <c r="BB61" s="250"/>
      <c r="BC61" s="250"/>
      <c r="BD61" s="250"/>
      <c r="BE61" s="250"/>
      <c r="BF61" s="250"/>
      <c r="BG61" s="250"/>
      <c r="BH61" s="250"/>
      <c r="BI61" s="250"/>
      <c r="BJ61" s="250"/>
      <c r="BK61" s="250"/>
      <c r="BL61" s="250"/>
      <c r="BM61" s="250"/>
      <c r="BN61" s="250"/>
      <c r="BO61" s="250"/>
      <c r="BP61" s="250"/>
      <c r="BQ61" s="250"/>
      <c r="BR61" s="250"/>
      <c r="BS61" s="250"/>
      <c r="BT61" s="250"/>
      <c r="BU61" s="250"/>
      <c r="BV61" s="250"/>
      <c r="BW61" s="250"/>
      <c r="BX61" s="250"/>
      <c r="BY61" s="250"/>
      <c r="BZ61" s="250"/>
      <c r="CA61" s="250"/>
      <c r="CB61" s="250"/>
      <c r="CC61" s="250"/>
      <c r="CD61" s="250"/>
      <c r="CE61" s="250"/>
      <c r="CF61" s="250"/>
      <c r="CG61" s="250"/>
      <c r="CH61" s="250"/>
      <c r="CI61" s="250"/>
      <c r="CJ61" s="250"/>
      <c r="CK61" s="250"/>
      <c r="CL61" s="250"/>
      <c r="CM61" s="250"/>
      <c r="CN61" s="250"/>
      <c r="CO61" s="250"/>
      <c r="CP61" s="250"/>
      <c r="CQ61" s="250"/>
      <c r="CR61" s="250"/>
      <c r="CS61" s="250"/>
      <c r="CT61" s="250"/>
      <c r="CU61" s="250"/>
      <c r="CV61" s="250"/>
      <c r="CW61" s="250"/>
      <c r="CX61" s="250"/>
      <c r="CY61" s="250"/>
      <c r="CZ61" s="250"/>
      <c r="DA61" s="250"/>
      <c r="DB61" s="250"/>
      <c r="DC61" s="250"/>
      <c r="DD61" s="250"/>
      <c r="DE61" s="250"/>
      <c r="DF61" s="250"/>
      <c r="DG61" s="250"/>
      <c r="DH61" s="250"/>
      <c r="DI61" s="250"/>
      <c r="DJ61" s="250"/>
      <c r="DK61" s="250"/>
      <c r="DL61" s="250"/>
      <c r="DM61" s="250"/>
      <c r="DN61" s="250"/>
      <c r="DO61" s="250"/>
      <c r="DP61" s="250"/>
      <c r="DQ61" s="250"/>
      <c r="DR61" s="250"/>
      <c r="DS61" s="250"/>
      <c r="DT61" s="250"/>
      <c r="DU61" s="250"/>
      <c r="DV61" s="250"/>
      <c r="DW61" s="250"/>
      <c r="DX61" s="250"/>
      <c r="DY61" s="250"/>
      <c r="DZ61" s="250"/>
      <c r="EA61" s="250"/>
      <c r="EB61" s="250"/>
      <c r="EC61" s="250"/>
      <c r="ED61" s="250"/>
      <c r="EE61" s="250"/>
      <c r="EF61" s="250"/>
      <c r="EG61" s="250"/>
      <c r="EH61" s="250"/>
      <c r="EI61" s="250"/>
      <c r="EJ61" s="250"/>
      <c r="EK61" s="250"/>
      <c r="EL61" s="250"/>
      <c r="EM61" s="250"/>
      <c r="EN61" s="250"/>
      <c r="EO61" s="250"/>
      <c r="EP61" s="250"/>
      <c r="EQ61" s="250"/>
      <c r="ER61" s="250"/>
      <c r="ES61" s="250"/>
      <c r="ET61" s="250"/>
      <c r="EU61" s="250"/>
      <c r="EV61" s="250"/>
      <c r="EW61" s="250"/>
      <c r="EX61" s="250"/>
      <c r="EY61" s="250"/>
      <c r="EZ61" s="250"/>
      <c r="FA61" s="250"/>
      <c r="FB61" s="250"/>
      <c r="FC61" s="250"/>
      <c r="FD61" s="250"/>
      <c r="FE61" s="250"/>
      <c r="FF61" s="250"/>
      <c r="FG61" s="250"/>
      <c r="FH61" s="250"/>
      <c r="FI61" s="250"/>
      <c r="FJ61" s="250"/>
      <c r="FK61" s="250"/>
      <c r="FL61" s="250"/>
      <c r="FM61" s="250"/>
      <c r="FN61" s="250"/>
      <c r="FO61" s="250"/>
      <c r="FP61" s="250"/>
      <c r="FQ61" s="250"/>
      <c r="FR61" s="250"/>
      <c r="FS61" s="250"/>
      <c r="FT61" s="250"/>
      <c r="FU61" s="250"/>
      <c r="FV61" s="250"/>
      <c r="FW61" s="250"/>
      <c r="FX61" s="250"/>
      <c r="FY61" s="250"/>
      <c r="FZ61" s="250"/>
      <c r="GA61" s="250"/>
      <c r="GB61" s="250"/>
      <c r="GC61" s="250"/>
      <c r="GD61" s="250"/>
      <c r="GE61" s="250"/>
      <c r="GF61" s="250"/>
      <c r="GG61" s="250"/>
      <c r="GH61" s="250"/>
      <c r="GI61" s="250"/>
      <c r="GJ61" s="250"/>
      <c r="GK61" s="250"/>
      <c r="GL61" s="250"/>
      <c r="GM61" s="250"/>
      <c r="GN61" s="250"/>
      <c r="GO61" s="250"/>
      <c r="GP61" s="250"/>
      <c r="GQ61" s="250"/>
      <c r="GR61" s="250"/>
      <c r="GS61" s="250"/>
      <c r="GT61" s="250"/>
      <c r="GU61" s="250"/>
      <c r="GV61" s="250"/>
      <c r="GW61" s="250"/>
      <c r="GX61" s="250"/>
      <c r="GY61" s="250"/>
      <c r="GZ61" s="250"/>
      <c r="HA61" s="250"/>
      <c r="HB61" s="250"/>
      <c r="HC61" s="250"/>
      <c r="HD61" s="250"/>
      <c r="HE61" s="250"/>
      <c r="HF61" s="250"/>
      <c r="HG61" s="250"/>
      <c r="HH61" s="250"/>
      <c r="HI61" s="250"/>
      <c r="HJ61" s="250"/>
      <c r="HK61" s="250"/>
      <c r="HL61" s="250"/>
      <c r="HM61" s="250"/>
      <c r="HN61" s="250"/>
      <c r="HO61" s="250"/>
      <c r="HP61" s="250"/>
      <c r="HQ61" s="250"/>
      <c r="HR61" s="250"/>
      <c r="HS61" s="250"/>
      <c r="HT61" s="250"/>
      <c r="HU61" s="250"/>
      <c r="HV61" s="250"/>
      <c r="HW61" s="250"/>
      <c r="HX61" s="250"/>
      <c r="HY61" s="250"/>
      <c r="HZ61" s="250"/>
      <c r="IA61" s="250"/>
      <c r="IB61" s="250"/>
      <c r="IC61" s="250"/>
      <c r="ID61" s="250"/>
      <c r="IE61" s="250"/>
      <c r="IF61" s="250"/>
      <c r="IG61" s="250"/>
      <c r="IH61" s="250"/>
      <c r="II61" s="250"/>
      <c r="IJ61" s="250"/>
      <c r="IK61" s="250"/>
      <c r="IL61" s="250"/>
      <c r="IM61" s="250"/>
      <c r="IN61" s="250"/>
      <c r="IO61" s="250"/>
      <c r="IP61" s="250"/>
      <c r="IQ61" s="250"/>
      <c r="IR61" s="250"/>
      <c r="IS61" s="250"/>
      <c r="IT61" s="250"/>
      <c r="IU61" s="250"/>
      <c r="IV61" s="250"/>
      <c r="IW61" s="250"/>
      <c r="IX61" s="250"/>
      <c r="IY61" s="250"/>
      <c r="IZ61" s="250"/>
      <c r="JA61" s="250"/>
      <c r="JB61" s="250"/>
      <c r="JC61" s="250"/>
      <c r="JD61" s="250"/>
      <c r="JE61" s="250"/>
      <c r="JF61" s="250"/>
      <c r="JG61" s="250"/>
      <c r="JH61" s="250"/>
      <c r="JI61" s="250"/>
      <c r="JJ61" s="250"/>
      <c r="JK61" s="250"/>
      <c r="JL61" s="250"/>
      <c r="JM61" s="250"/>
      <c r="JN61" s="250"/>
      <c r="JO61" s="250"/>
      <c r="JP61" s="250"/>
      <c r="JQ61" s="250"/>
      <c r="JR61" s="250"/>
      <c r="JS61" s="250"/>
      <c r="JT61" s="250"/>
      <c r="JU61" s="250"/>
      <c r="JV61" s="250"/>
      <c r="JW61" s="250"/>
      <c r="JX61" s="250"/>
      <c r="JY61" s="250"/>
      <c r="JZ61" s="250"/>
      <c r="KA61" s="250"/>
      <c r="KB61" s="250"/>
      <c r="KC61" s="250"/>
      <c r="KD61" s="179"/>
    </row>
    <row r="62" spans="1:294">
      <c r="A62" s="191" t="s">
        <v>71</v>
      </c>
      <c r="B62" s="192" t="s">
        <v>18</v>
      </c>
      <c r="C62" s="250" t="s">
        <v>18</v>
      </c>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c r="AQ62" s="250"/>
      <c r="AR62" s="250"/>
      <c r="AS62" s="250"/>
      <c r="AT62" s="250"/>
      <c r="AU62" s="250"/>
      <c r="AV62" s="250"/>
      <c r="AW62" s="250"/>
      <c r="AX62" s="192"/>
      <c r="AY62" s="192"/>
      <c r="AZ62" s="250"/>
      <c r="BA62" s="250"/>
      <c r="BB62" s="250"/>
      <c r="BC62" s="250"/>
      <c r="BD62" s="250"/>
      <c r="BE62" s="250"/>
      <c r="BF62" s="250"/>
      <c r="BG62" s="250"/>
      <c r="BH62" s="250"/>
      <c r="BI62" s="250"/>
      <c r="BJ62" s="250"/>
      <c r="BK62" s="250"/>
      <c r="BL62" s="250"/>
      <c r="BM62" s="250"/>
      <c r="BN62" s="250"/>
      <c r="BO62" s="250"/>
      <c r="BP62" s="250"/>
      <c r="BQ62" s="250"/>
      <c r="BR62" s="250"/>
      <c r="BS62" s="250"/>
      <c r="BT62" s="250"/>
      <c r="BU62" s="250"/>
      <c r="BV62" s="250"/>
      <c r="BW62" s="250"/>
      <c r="BX62" s="250"/>
      <c r="BY62" s="250"/>
      <c r="BZ62" s="250"/>
      <c r="CA62" s="250"/>
      <c r="CB62" s="250"/>
      <c r="CC62" s="250"/>
      <c r="CD62" s="250"/>
      <c r="CE62" s="250"/>
      <c r="CF62" s="250"/>
      <c r="CG62" s="250"/>
      <c r="CH62" s="250"/>
      <c r="CI62" s="250"/>
      <c r="CJ62" s="250"/>
      <c r="CK62" s="250"/>
      <c r="CL62" s="250"/>
      <c r="CM62" s="250"/>
      <c r="CN62" s="250"/>
      <c r="CO62" s="250"/>
      <c r="CP62" s="250"/>
      <c r="CQ62" s="250"/>
      <c r="CR62" s="250"/>
      <c r="CS62" s="250"/>
      <c r="CT62" s="250"/>
      <c r="CU62" s="250"/>
      <c r="CV62" s="250"/>
      <c r="CW62" s="250"/>
      <c r="CX62" s="250"/>
      <c r="CY62" s="250"/>
      <c r="CZ62" s="250"/>
      <c r="DA62" s="250"/>
      <c r="DB62" s="250"/>
      <c r="DC62" s="250"/>
      <c r="DD62" s="250"/>
      <c r="DE62" s="250"/>
      <c r="DF62" s="250"/>
      <c r="DG62" s="250"/>
      <c r="DH62" s="250"/>
      <c r="DI62" s="250"/>
      <c r="DJ62" s="250"/>
      <c r="DK62" s="250"/>
      <c r="DL62" s="250"/>
      <c r="DM62" s="250"/>
      <c r="DN62" s="250"/>
      <c r="DO62" s="250"/>
      <c r="DP62" s="250"/>
      <c r="DQ62" s="250"/>
      <c r="DR62" s="250"/>
      <c r="DS62" s="250"/>
      <c r="DT62" s="250"/>
      <c r="DU62" s="250"/>
      <c r="DV62" s="250"/>
      <c r="DW62" s="250"/>
      <c r="DX62" s="250"/>
      <c r="DY62" s="250"/>
      <c r="DZ62" s="250"/>
      <c r="EA62" s="250"/>
      <c r="EB62" s="250"/>
      <c r="EC62" s="250"/>
      <c r="ED62" s="250"/>
      <c r="EE62" s="250"/>
      <c r="EF62" s="250"/>
      <c r="EG62" s="250"/>
      <c r="EH62" s="250"/>
      <c r="EI62" s="250"/>
      <c r="EJ62" s="250"/>
      <c r="EK62" s="250"/>
      <c r="EL62" s="250"/>
      <c r="EM62" s="250"/>
      <c r="EN62" s="250"/>
      <c r="EO62" s="250"/>
      <c r="EP62" s="250"/>
      <c r="EQ62" s="250"/>
      <c r="ER62" s="250"/>
      <c r="ES62" s="250"/>
      <c r="ET62" s="250"/>
      <c r="EU62" s="250"/>
      <c r="EV62" s="250"/>
      <c r="EW62" s="250"/>
      <c r="EX62" s="250"/>
      <c r="EY62" s="250"/>
      <c r="EZ62" s="250"/>
      <c r="FA62" s="250"/>
      <c r="FB62" s="250"/>
      <c r="FC62" s="250"/>
      <c r="FD62" s="250"/>
      <c r="FE62" s="250"/>
      <c r="FF62" s="250"/>
      <c r="FG62" s="250"/>
      <c r="FH62" s="250"/>
      <c r="FI62" s="250"/>
      <c r="FJ62" s="250"/>
      <c r="FK62" s="250"/>
      <c r="FL62" s="250"/>
      <c r="FM62" s="250"/>
      <c r="FN62" s="250"/>
      <c r="FO62" s="250"/>
      <c r="FP62" s="250"/>
      <c r="FQ62" s="250"/>
      <c r="FR62" s="250"/>
      <c r="FS62" s="250"/>
      <c r="FT62" s="250"/>
      <c r="FU62" s="250"/>
      <c r="FV62" s="250"/>
      <c r="FW62" s="250"/>
      <c r="FX62" s="250"/>
      <c r="FY62" s="250"/>
      <c r="FZ62" s="250"/>
      <c r="GA62" s="250"/>
      <c r="GB62" s="250"/>
      <c r="GC62" s="250"/>
      <c r="GD62" s="250"/>
      <c r="GE62" s="250"/>
      <c r="GF62" s="250"/>
      <c r="GG62" s="250"/>
      <c r="GH62" s="250"/>
      <c r="GI62" s="250"/>
      <c r="GJ62" s="250"/>
      <c r="GK62" s="250"/>
      <c r="GL62" s="250"/>
      <c r="GM62" s="250"/>
      <c r="GN62" s="250"/>
      <c r="GO62" s="250"/>
      <c r="GP62" s="250"/>
      <c r="GQ62" s="250"/>
      <c r="GR62" s="250"/>
      <c r="GS62" s="250"/>
      <c r="GT62" s="250"/>
      <c r="GU62" s="250"/>
      <c r="GV62" s="250"/>
      <c r="GW62" s="250"/>
      <c r="GX62" s="250"/>
      <c r="GY62" s="250"/>
      <c r="GZ62" s="250"/>
      <c r="HA62" s="250"/>
      <c r="HB62" s="250"/>
      <c r="HC62" s="250"/>
      <c r="HD62" s="250"/>
      <c r="HE62" s="250"/>
      <c r="HF62" s="250"/>
      <c r="HG62" s="250"/>
      <c r="HH62" s="250"/>
      <c r="HI62" s="250"/>
      <c r="HJ62" s="250"/>
      <c r="HK62" s="250"/>
      <c r="HL62" s="250"/>
      <c r="HM62" s="250"/>
      <c r="HN62" s="250"/>
      <c r="HO62" s="250"/>
      <c r="HP62" s="250"/>
      <c r="HQ62" s="250"/>
      <c r="HR62" s="250"/>
      <c r="HS62" s="250"/>
      <c r="HT62" s="250"/>
      <c r="HU62" s="250"/>
      <c r="HV62" s="250"/>
      <c r="HW62" s="250"/>
      <c r="HX62" s="250"/>
      <c r="HY62" s="250"/>
      <c r="HZ62" s="250"/>
      <c r="IA62" s="250"/>
      <c r="IB62" s="250"/>
      <c r="IC62" s="250"/>
      <c r="ID62" s="250"/>
      <c r="IE62" s="250"/>
      <c r="IF62" s="250"/>
      <c r="IG62" s="250"/>
      <c r="IH62" s="250"/>
      <c r="II62" s="250"/>
      <c r="IJ62" s="250"/>
      <c r="IK62" s="250"/>
      <c r="IL62" s="250"/>
      <c r="IM62" s="250"/>
      <c r="IN62" s="250"/>
      <c r="IO62" s="250"/>
      <c r="IP62" s="250"/>
      <c r="IQ62" s="250"/>
      <c r="IR62" s="250"/>
      <c r="IS62" s="250"/>
      <c r="IT62" s="250"/>
      <c r="IU62" s="250"/>
      <c r="IV62" s="250"/>
      <c r="IW62" s="250"/>
      <c r="IX62" s="250"/>
      <c r="IY62" s="250"/>
      <c r="IZ62" s="250"/>
      <c r="JA62" s="250"/>
      <c r="JB62" s="250"/>
      <c r="JC62" s="250"/>
      <c r="JD62" s="250"/>
      <c r="JE62" s="250"/>
      <c r="JF62" s="250"/>
      <c r="JG62" s="250"/>
      <c r="JH62" s="250"/>
      <c r="JI62" s="250"/>
      <c r="JJ62" s="250"/>
      <c r="JK62" s="250"/>
      <c r="JL62" s="250"/>
      <c r="JM62" s="250"/>
      <c r="JN62" s="250"/>
      <c r="JO62" s="250"/>
      <c r="JP62" s="250"/>
      <c r="JQ62" s="250"/>
      <c r="JR62" s="250"/>
      <c r="JS62" s="250"/>
      <c r="JT62" s="250"/>
      <c r="JU62" s="250"/>
      <c r="JV62" s="250"/>
      <c r="JW62" s="250"/>
      <c r="JX62" s="250"/>
      <c r="JY62" s="250"/>
      <c r="JZ62" s="250"/>
      <c r="KA62" s="250"/>
      <c r="KB62" s="250"/>
      <c r="KC62" s="250"/>
      <c r="KD62" s="251" t="s">
        <v>62</v>
      </c>
    </row>
    <row r="63" spans="1:294">
      <c r="A63" s="191" t="s">
        <v>72</v>
      </c>
      <c r="B63" s="192" t="s">
        <v>18</v>
      </c>
      <c r="C63" s="250" t="s">
        <v>18</v>
      </c>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c r="AS63" s="250"/>
      <c r="AT63" s="250"/>
      <c r="AU63" s="250"/>
      <c r="AV63" s="250"/>
      <c r="AW63" s="250"/>
      <c r="AX63" s="192"/>
      <c r="AY63" s="192"/>
      <c r="AZ63" s="250"/>
      <c r="BA63" s="250"/>
      <c r="BB63" s="250"/>
      <c r="BC63" s="250"/>
      <c r="BD63" s="250"/>
      <c r="BE63" s="250"/>
      <c r="BF63" s="250"/>
      <c r="BG63" s="250"/>
      <c r="BH63" s="250"/>
      <c r="BI63" s="250"/>
      <c r="BJ63" s="250"/>
      <c r="BK63" s="250"/>
      <c r="BL63" s="250"/>
      <c r="BM63" s="250"/>
      <c r="BN63" s="250"/>
      <c r="BO63" s="250"/>
      <c r="BP63" s="250"/>
      <c r="BQ63" s="250"/>
      <c r="BR63" s="250"/>
      <c r="BS63" s="250"/>
      <c r="BT63" s="250"/>
      <c r="BU63" s="250"/>
      <c r="BV63" s="250"/>
      <c r="BW63" s="250"/>
      <c r="BX63" s="250"/>
      <c r="BY63" s="250"/>
      <c r="BZ63" s="250"/>
      <c r="CA63" s="250"/>
      <c r="CB63" s="250"/>
      <c r="CC63" s="250"/>
      <c r="CD63" s="250"/>
      <c r="CE63" s="250"/>
      <c r="CF63" s="250"/>
      <c r="CG63" s="250"/>
      <c r="CH63" s="250"/>
      <c r="CI63" s="250"/>
      <c r="CJ63" s="250"/>
      <c r="CK63" s="250"/>
      <c r="CL63" s="250"/>
      <c r="CM63" s="250"/>
      <c r="CN63" s="250"/>
      <c r="CO63" s="250"/>
      <c r="CP63" s="250"/>
      <c r="CQ63" s="250"/>
      <c r="CR63" s="250"/>
      <c r="CS63" s="250"/>
      <c r="CT63" s="250"/>
      <c r="CU63" s="250"/>
      <c r="CV63" s="250"/>
      <c r="CW63" s="250"/>
      <c r="CX63" s="250"/>
      <c r="CY63" s="250"/>
      <c r="CZ63" s="250"/>
      <c r="DA63" s="250"/>
      <c r="DB63" s="250"/>
      <c r="DC63" s="250"/>
      <c r="DD63" s="250"/>
      <c r="DE63" s="250"/>
      <c r="DF63" s="250"/>
      <c r="DG63" s="250"/>
      <c r="DH63" s="250"/>
      <c r="DI63" s="250"/>
      <c r="DJ63" s="250"/>
      <c r="DK63" s="250"/>
      <c r="DL63" s="250"/>
      <c r="DM63" s="250"/>
      <c r="DN63" s="250"/>
      <c r="DO63" s="250"/>
      <c r="DP63" s="250"/>
      <c r="DQ63" s="250"/>
      <c r="DR63" s="250"/>
      <c r="DS63" s="250"/>
      <c r="DT63" s="250"/>
      <c r="DU63" s="250"/>
      <c r="DV63" s="250"/>
      <c r="DW63" s="250"/>
      <c r="DX63" s="250"/>
      <c r="DY63" s="250"/>
      <c r="DZ63" s="250"/>
      <c r="EA63" s="250"/>
      <c r="EB63" s="250"/>
      <c r="EC63" s="250"/>
      <c r="ED63" s="250"/>
      <c r="EE63" s="250"/>
      <c r="EF63" s="250"/>
      <c r="EG63" s="250"/>
      <c r="EH63" s="250"/>
      <c r="EI63" s="250"/>
      <c r="EJ63" s="250"/>
      <c r="EK63" s="250"/>
      <c r="EL63" s="250"/>
      <c r="EM63" s="250"/>
      <c r="EN63" s="250"/>
      <c r="EO63" s="250"/>
      <c r="EP63" s="250"/>
      <c r="EQ63" s="250"/>
      <c r="ER63" s="250"/>
      <c r="ES63" s="250"/>
      <c r="ET63" s="250"/>
      <c r="EU63" s="250"/>
      <c r="EV63" s="250"/>
      <c r="EW63" s="250"/>
      <c r="EX63" s="250"/>
      <c r="EY63" s="250"/>
      <c r="EZ63" s="250"/>
      <c r="FA63" s="250"/>
      <c r="FB63" s="250"/>
      <c r="FC63" s="250"/>
      <c r="FD63" s="250"/>
      <c r="FE63" s="250"/>
      <c r="FF63" s="250"/>
      <c r="FG63" s="250"/>
      <c r="FH63" s="250"/>
      <c r="FI63" s="250"/>
      <c r="FJ63" s="250"/>
      <c r="FK63" s="250"/>
      <c r="FL63" s="250"/>
      <c r="FM63" s="250"/>
      <c r="FN63" s="250"/>
      <c r="FO63" s="250"/>
      <c r="FP63" s="250"/>
      <c r="FQ63" s="250"/>
      <c r="FR63" s="250"/>
      <c r="FS63" s="250"/>
      <c r="FT63" s="250"/>
      <c r="FU63" s="250"/>
      <c r="FV63" s="250"/>
      <c r="FW63" s="250"/>
      <c r="FX63" s="250"/>
      <c r="FY63" s="250"/>
      <c r="FZ63" s="250"/>
      <c r="GA63" s="250"/>
      <c r="GB63" s="250"/>
      <c r="GC63" s="250"/>
      <c r="GD63" s="250"/>
      <c r="GE63" s="250"/>
      <c r="GF63" s="250"/>
      <c r="GG63" s="250"/>
      <c r="GH63" s="250"/>
      <c r="GI63" s="250"/>
      <c r="GJ63" s="250"/>
      <c r="GK63" s="250"/>
      <c r="GL63" s="250"/>
      <c r="GM63" s="250"/>
      <c r="GN63" s="250"/>
      <c r="GO63" s="250"/>
      <c r="GP63" s="250"/>
      <c r="GQ63" s="250"/>
      <c r="GR63" s="250"/>
      <c r="GS63" s="250"/>
      <c r="GT63" s="250"/>
      <c r="GU63" s="250"/>
      <c r="GV63" s="250"/>
      <c r="GW63" s="250"/>
      <c r="GX63" s="250"/>
      <c r="GY63" s="250"/>
      <c r="GZ63" s="250"/>
      <c r="HA63" s="250"/>
      <c r="HB63" s="250"/>
      <c r="HC63" s="250"/>
      <c r="HD63" s="250"/>
      <c r="HE63" s="250"/>
      <c r="HF63" s="250"/>
      <c r="HG63" s="250"/>
      <c r="HH63" s="250"/>
      <c r="HI63" s="250"/>
      <c r="HJ63" s="250"/>
      <c r="HK63" s="250"/>
      <c r="HL63" s="250"/>
      <c r="HM63" s="250"/>
      <c r="HN63" s="250"/>
      <c r="HO63" s="250"/>
      <c r="HP63" s="250"/>
      <c r="HQ63" s="250"/>
      <c r="HR63" s="250"/>
      <c r="HS63" s="250"/>
      <c r="HT63" s="250"/>
      <c r="HU63" s="250"/>
      <c r="HV63" s="250"/>
      <c r="HW63" s="250"/>
      <c r="HX63" s="250"/>
      <c r="HY63" s="250"/>
      <c r="HZ63" s="250"/>
      <c r="IA63" s="250"/>
      <c r="IB63" s="250"/>
      <c r="IC63" s="250"/>
      <c r="ID63" s="250"/>
      <c r="IE63" s="250"/>
      <c r="IF63" s="250"/>
      <c r="IG63" s="250"/>
      <c r="IH63" s="250"/>
      <c r="II63" s="250"/>
      <c r="IJ63" s="250"/>
      <c r="IK63" s="250"/>
      <c r="IL63" s="250"/>
      <c r="IM63" s="250"/>
      <c r="IN63" s="250"/>
      <c r="IO63" s="250"/>
      <c r="IP63" s="250"/>
      <c r="IQ63" s="250"/>
      <c r="IR63" s="250"/>
      <c r="IS63" s="250"/>
      <c r="IT63" s="250"/>
      <c r="IU63" s="250"/>
      <c r="IV63" s="250"/>
      <c r="IW63" s="250"/>
      <c r="IX63" s="250"/>
      <c r="IY63" s="250"/>
      <c r="IZ63" s="250"/>
      <c r="JA63" s="250"/>
      <c r="JB63" s="250"/>
      <c r="JC63" s="250"/>
      <c r="JD63" s="250"/>
      <c r="JE63" s="250"/>
      <c r="JF63" s="250"/>
      <c r="JG63" s="250"/>
      <c r="JH63" s="250"/>
      <c r="JI63" s="250"/>
      <c r="JJ63" s="250"/>
      <c r="JK63" s="250"/>
      <c r="JL63" s="250"/>
      <c r="JM63" s="250"/>
      <c r="JN63" s="250"/>
      <c r="JO63" s="250"/>
      <c r="JP63" s="250"/>
      <c r="JQ63" s="250"/>
      <c r="JR63" s="250"/>
      <c r="JS63" s="250"/>
      <c r="JT63" s="250"/>
      <c r="JU63" s="250"/>
      <c r="JV63" s="250"/>
      <c r="JW63" s="250"/>
      <c r="JX63" s="250"/>
      <c r="JY63" s="250"/>
      <c r="JZ63" s="250"/>
      <c r="KA63" s="250"/>
      <c r="KB63" s="250"/>
      <c r="KC63" s="250"/>
      <c r="KD63" s="251" t="s">
        <v>62</v>
      </c>
    </row>
    <row r="64" spans="1:294">
      <c r="A64" s="191"/>
      <c r="B64" s="192"/>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c r="AS64" s="250"/>
      <c r="AT64" s="250"/>
      <c r="AU64" s="250"/>
      <c r="AV64" s="250"/>
      <c r="AW64" s="250"/>
      <c r="AX64" s="192"/>
      <c r="AY64" s="192"/>
      <c r="AZ64" s="250"/>
      <c r="BA64" s="250"/>
      <c r="BB64" s="250"/>
      <c r="BC64" s="250"/>
      <c r="BD64" s="250"/>
      <c r="BE64" s="250"/>
      <c r="BF64" s="250"/>
      <c r="BG64" s="250"/>
      <c r="BH64" s="250"/>
      <c r="BI64" s="250"/>
      <c r="BJ64" s="250"/>
      <c r="BK64" s="250"/>
      <c r="BL64" s="250"/>
      <c r="BM64" s="250"/>
      <c r="BN64" s="250"/>
      <c r="BO64" s="250"/>
      <c r="BP64" s="250"/>
      <c r="BQ64" s="250"/>
      <c r="BR64" s="250"/>
      <c r="BS64" s="250"/>
      <c r="BT64" s="250"/>
      <c r="BU64" s="250"/>
      <c r="BV64" s="250"/>
      <c r="BW64" s="250"/>
      <c r="BX64" s="250"/>
      <c r="BY64" s="250"/>
      <c r="BZ64" s="250"/>
      <c r="CA64" s="250"/>
      <c r="CB64" s="250"/>
      <c r="CC64" s="250"/>
      <c r="CD64" s="250"/>
      <c r="CE64" s="250"/>
      <c r="CF64" s="250"/>
      <c r="CG64" s="250"/>
      <c r="CH64" s="250"/>
      <c r="CI64" s="250"/>
      <c r="CJ64" s="250"/>
      <c r="CK64" s="250"/>
      <c r="CL64" s="250"/>
      <c r="CM64" s="250"/>
      <c r="CN64" s="250"/>
      <c r="CO64" s="250"/>
      <c r="CP64" s="250"/>
      <c r="CQ64" s="250"/>
      <c r="CR64" s="250"/>
      <c r="CS64" s="250"/>
      <c r="CT64" s="250"/>
      <c r="CU64" s="250"/>
      <c r="CV64" s="250"/>
      <c r="CW64" s="250"/>
      <c r="CX64" s="250"/>
      <c r="CY64" s="250"/>
      <c r="CZ64" s="250"/>
      <c r="DA64" s="250"/>
      <c r="DB64" s="250"/>
      <c r="DC64" s="250"/>
      <c r="DD64" s="250"/>
      <c r="DE64" s="250"/>
      <c r="DF64" s="250"/>
      <c r="DG64" s="250"/>
      <c r="DH64" s="250"/>
      <c r="DI64" s="250"/>
      <c r="DJ64" s="250"/>
      <c r="DK64" s="250"/>
      <c r="DL64" s="250"/>
      <c r="DM64" s="250"/>
      <c r="DN64" s="250"/>
      <c r="DO64" s="250"/>
      <c r="DP64" s="250"/>
      <c r="DQ64" s="250"/>
      <c r="DR64" s="250"/>
      <c r="DS64" s="250"/>
      <c r="DT64" s="250"/>
      <c r="DU64" s="250"/>
      <c r="DV64" s="250"/>
      <c r="DW64" s="250"/>
      <c r="DX64" s="250"/>
      <c r="DY64" s="250"/>
      <c r="DZ64" s="250"/>
      <c r="EA64" s="250"/>
      <c r="EB64" s="250"/>
      <c r="EC64" s="250"/>
      <c r="ED64" s="250"/>
      <c r="EE64" s="250"/>
      <c r="EF64" s="250"/>
      <c r="EG64" s="250"/>
      <c r="EH64" s="250"/>
      <c r="EI64" s="250"/>
      <c r="EJ64" s="250"/>
      <c r="EK64" s="250"/>
      <c r="EL64" s="250"/>
      <c r="EM64" s="250"/>
      <c r="EN64" s="250"/>
      <c r="EO64" s="250"/>
      <c r="EP64" s="250"/>
      <c r="EQ64" s="250"/>
      <c r="ER64" s="250"/>
      <c r="ES64" s="250"/>
      <c r="ET64" s="250"/>
      <c r="EU64" s="250"/>
      <c r="EV64" s="250"/>
      <c r="EW64" s="250"/>
      <c r="EX64" s="250"/>
      <c r="EY64" s="250"/>
      <c r="EZ64" s="250"/>
      <c r="FA64" s="250"/>
      <c r="FB64" s="250"/>
      <c r="FC64" s="250"/>
      <c r="FD64" s="250"/>
      <c r="FE64" s="250"/>
      <c r="FF64" s="250"/>
      <c r="FG64" s="250"/>
      <c r="FH64" s="250"/>
      <c r="FI64" s="250"/>
      <c r="FJ64" s="250"/>
      <c r="FK64" s="250"/>
      <c r="FL64" s="250"/>
      <c r="FM64" s="250"/>
      <c r="FN64" s="250"/>
      <c r="FO64" s="250"/>
      <c r="FP64" s="250"/>
      <c r="FQ64" s="250"/>
      <c r="FR64" s="250"/>
      <c r="FS64" s="250"/>
      <c r="FT64" s="250"/>
      <c r="FU64" s="250"/>
      <c r="FV64" s="250"/>
      <c r="FW64" s="250"/>
      <c r="FX64" s="250"/>
      <c r="FY64" s="250"/>
      <c r="FZ64" s="250"/>
      <c r="GA64" s="250"/>
      <c r="GB64" s="250"/>
      <c r="GC64" s="250"/>
      <c r="GD64" s="250"/>
      <c r="GE64" s="250"/>
      <c r="GF64" s="250"/>
      <c r="GG64" s="250"/>
      <c r="GH64" s="250"/>
      <c r="GI64" s="250"/>
      <c r="GJ64" s="250"/>
      <c r="GK64" s="250"/>
      <c r="GL64" s="250"/>
      <c r="GM64" s="250"/>
      <c r="GN64" s="250"/>
      <c r="GO64" s="250"/>
      <c r="GP64" s="250"/>
      <c r="GQ64" s="250"/>
      <c r="GR64" s="250"/>
      <c r="GS64" s="250"/>
      <c r="GT64" s="250"/>
      <c r="GU64" s="250"/>
      <c r="GV64" s="250"/>
      <c r="GW64" s="250"/>
      <c r="GX64" s="250"/>
      <c r="GY64" s="250"/>
      <c r="GZ64" s="250"/>
      <c r="HA64" s="250"/>
      <c r="HB64" s="250"/>
      <c r="HC64" s="250"/>
      <c r="HD64" s="250"/>
      <c r="HE64" s="250"/>
      <c r="HF64" s="250"/>
      <c r="HG64" s="250"/>
      <c r="HH64" s="250"/>
      <c r="HI64" s="250"/>
      <c r="HJ64" s="250"/>
      <c r="HK64" s="250"/>
      <c r="HL64" s="250"/>
      <c r="HM64" s="250"/>
      <c r="HN64" s="250"/>
      <c r="HO64" s="250"/>
      <c r="HP64" s="250"/>
      <c r="HQ64" s="250"/>
      <c r="HR64" s="250"/>
      <c r="HS64" s="250"/>
      <c r="HT64" s="250"/>
      <c r="HU64" s="250"/>
      <c r="HV64" s="250"/>
      <c r="HW64" s="250"/>
      <c r="HX64" s="250"/>
      <c r="HY64" s="250"/>
      <c r="HZ64" s="250"/>
      <c r="IA64" s="250"/>
      <c r="IB64" s="250"/>
      <c r="IC64" s="250"/>
      <c r="ID64" s="250"/>
      <c r="IE64" s="250"/>
      <c r="IF64" s="250"/>
      <c r="IG64" s="250"/>
      <c r="IH64" s="250"/>
      <c r="II64" s="250"/>
      <c r="IJ64" s="250"/>
      <c r="IK64" s="250"/>
      <c r="IL64" s="250"/>
      <c r="IM64" s="250"/>
      <c r="IN64" s="250"/>
      <c r="IO64" s="250"/>
      <c r="IP64" s="250"/>
      <c r="IQ64" s="250"/>
      <c r="IR64" s="250"/>
      <c r="IS64" s="250"/>
      <c r="IT64" s="250"/>
      <c r="IU64" s="250"/>
      <c r="IV64" s="250"/>
      <c r="IW64" s="250"/>
      <c r="IX64" s="250"/>
      <c r="IY64" s="250"/>
      <c r="IZ64" s="250"/>
      <c r="JA64" s="250"/>
      <c r="JB64" s="250"/>
      <c r="JC64" s="250"/>
      <c r="JD64" s="250"/>
      <c r="JE64" s="250"/>
      <c r="JF64" s="250"/>
      <c r="JG64" s="250"/>
      <c r="JH64" s="250"/>
      <c r="JI64" s="250"/>
      <c r="JJ64" s="250"/>
      <c r="JK64" s="250"/>
      <c r="JL64" s="250"/>
      <c r="JM64" s="250"/>
      <c r="JN64" s="250"/>
      <c r="JO64" s="250"/>
      <c r="JP64" s="250"/>
      <c r="JQ64" s="250"/>
      <c r="JR64" s="250"/>
      <c r="JS64" s="250"/>
      <c r="JT64" s="250"/>
      <c r="JU64" s="250"/>
      <c r="JV64" s="250"/>
      <c r="JW64" s="250"/>
      <c r="JX64" s="250"/>
      <c r="JY64" s="250"/>
      <c r="JZ64" s="250"/>
      <c r="KA64" s="250"/>
      <c r="KB64" s="250"/>
      <c r="KC64" s="250"/>
      <c r="KD64" s="251"/>
    </row>
    <row r="65" spans="1:290">
      <c r="A65" s="191" t="s">
        <v>74</v>
      </c>
      <c r="B65" s="192" t="s">
        <v>18</v>
      </c>
      <c r="C65" s="250" t="s">
        <v>18</v>
      </c>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c r="AS65" s="250"/>
      <c r="AT65" s="250"/>
      <c r="AU65" s="250"/>
      <c r="AV65" s="250"/>
      <c r="AW65" s="250"/>
      <c r="AX65" s="192"/>
      <c r="AY65" s="192"/>
      <c r="AZ65" s="250"/>
      <c r="BA65" s="250"/>
      <c r="BB65" s="250"/>
      <c r="BC65" s="250"/>
      <c r="BD65" s="250"/>
      <c r="BE65" s="250"/>
      <c r="BF65" s="250"/>
      <c r="BG65" s="250"/>
      <c r="BH65" s="250"/>
      <c r="BI65" s="250"/>
      <c r="BJ65" s="250"/>
      <c r="BK65" s="250"/>
      <c r="BL65" s="250"/>
      <c r="BM65" s="250"/>
      <c r="BN65" s="250"/>
      <c r="BO65" s="250"/>
      <c r="BP65" s="250"/>
      <c r="BQ65" s="250"/>
      <c r="BR65" s="250"/>
      <c r="BS65" s="250"/>
      <c r="BT65" s="250"/>
      <c r="BU65" s="250"/>
      <c r="BV65" s="250"/>
      <c r="BW65" s="250"/>
      <c r="BX65" s="250"/>
      <c r="BY65" s="250"/>
      <c r="BZ65" s="250"/>
      <c r="CA65" s="250"/>
      <c r="CB65" s="250"/>
      <c r="CC65" s="250"/>
      <c r="CD65" s="250"/>
      <c r="CE65" s="250"/>
      <c r="CF65" s="250"/>
      <c r="CG65" s="250"/>
      <c r="CH65" s="250"/>
      <c r="CI65" s="250"/>
      <c r="CJ65" s="250"/>
      <c r="CK65" s="250"/>
      <c r="CL65" s="250"/>
      <c r="CM65" s="250"/>
      <c r="CN65" s="250"/>
      <c r="CO65" s="250"/>
      <c r="CP65" s="250"/>
      <c r="CQ65" s="250"/>
      <c r="CR65" s="250"/>
      <c r="CS65" s="250"/>
      <c r="CT65" s="250"/>
      <c r="CU65" s="250"/>
      <c r="CV65" s="250"/>
      <c r="CW65" s="250"/>
      <c r="CX65" s="250"/>
      <c r="CY65" s="250"/>
      <c r="CZ65" s="250"/>
      <c r="DA65" s="250"/>
      <c r="DB65" s="250"/>
      <c r="DC65" s="250"/>
      <c r="DD65" s="250"/>
      <c r="DE65" s="250"/>
      <c r="DF65" s="250"/>
      <c r="DG65" s="250"/>
      <c r="DH65" s="250"/>
      <c r="DI65" s="250"/>
      <c r="DJ65" s="250"/>
      <c r="DK65" s="250"/>
      <c r="DL65" s="250"/>
      <c r="DM65" s="250"/>
      <c r="DN65" s="250"/>
      <c r="DO65" s="250"/>
      <c r="DP65" s="250"/>
      <c r="DQ65" s="250"/>
      <c r="DR65" s="250"/>
      <c r="DS65" s="250"/>
      <c r="DT65" s="250"/>
      <c r="DU65" s="250"/>
      <c r="DV65" s="250"/>
      <c r="DW65" s="250"/>
      <c r="DX65" s="250"/>
      <c r="DY65" s="250"/>
      <c r="DZ65" s="250"/>
      <c r="EA65" s="250"/>
      <c r="EB65" s="250"/>
      <c r="EC65" s="250"/>
      <c r="ED65" s="250"/>
      <c r="EE65" s="250"/>
      <c r="EF65" s="250"/>
      <c r="EG65" s="250"/>
      <c r="EH65" s="250"/>
      <c r="EI65" s="250"/>
      <c r="EJ65" s="250"/>
      <c r="EK65" s="250"/>
      <c r="EL65" s="250"/>
      <c r="EM65" s="250"/>
      <c r="EN65" s="250"/>
      <c r="EO65" s="250"/>
      <c r="EP65" s="250"/>
      <c r="EQ65" s="250"/>
      <c r="ER65" s="250"/>
      <c r="ES65" s="250"/>
      <c r="ET65" s="250"/>
      <c r="EU65" s="250"/>
      <c r="EV65" s="250"/>
      <c r="EW65" s="250"/>
      <c r="EX65" s="250"/>
      <c r="EY65" s="250"/>
      <c r="EZ65" s="250"/>
      <c r="FA65" s="250"/>
      <c r="FB65" s="250"/>
      <c r="FC65" s="250"/>
      <c r="FD65" s="250"/>
      <c r="FE65" s="250"/>
      <c r="FF65" s="250"/>
      <c r="FG65" s="250"/>
      <c r="FH65" s="250"/>
      <c r="FI65" s="250"/>
      <c r="FJ65" s="250"/>
      <c r="FK65" s="250"/>
      <c r="FL65" s="250"/>
      <c r="FM65" s="250"/>
      <c r="FN65" s="250"/>
      <c r="FO65" s="250"/>
      <c r="FP65" s="250"/>
      <c r="FQ65" s="250"/>
      <c r="FR65" s="250"/>
      <c r="FS65" s="250"/>
      <c r="FT65" s="250"/>
      <c r="FU65" s="250"/>
      <c r="FV65" s="250"/>
      <c r="FW65" s="250"/>
      <c r="FX65" s="250"/>
      <c r="FY65" s="250"/>
      <c r="FZ65" s="250"/>
      <c r="GA65" s="250"/>
      <c r="GB65" s="250"/>
      <c r="GC65" s="250"/>
      <c r="GD65" s="250"/>
      <c r="GE65" s="250"/>
      <c r="GF65" s="250"/>
      <c r="GG65" s="250"/>
      <c r="GH65" s="250"/>
      <c r="GI65" s="250"/>
      <c r="GJ65" s="250"/>
      <c r="GK65" s="250"/>
      <c r="GL65" s="250"/>
      <c r="GM65" s="250"/>
      <c r="GN65" s="250"/>
      <c r="GO65" s="250"/>
      <c r="GP65" s="250"/>
      <c r="GQ65" s="250"/>
      <c r="GR65" s="250"/>
      <c r="GS65" s="250"/>
      <c r="GT65" s="250"/>
      <c r="GU65" s="250"/>
      <c r="GV65" s="250"/>
      <c r="GW65" s="250"/>
      <c r="GX65" s="250"/>
      <c r="GY65" s="250"/>
      <c r="GZ65" s="250"/>
      <c r="HA65" s="250"/>
      <c r="HB65" s="250"/>
      <c r="HC65" s="250"/>
      <c r="HD65" s="250"/>
      <c r="HE65" s="250"/>
      <c r="HF65" s="250"/>
      <c r="HG65" s="250"/>
      <c r="HH65" s="250"/>
      <c r="HI65" s="250"/>
      <c r="HJ65" s="250"/>
      <c r="HK65" s="250"/>
      <c r="HL65" s="250"/>
      <c r="HM65" s="250"/>
      <c r="HN65" s="250"/>
      <c r="HO65" s="250"/>
      <c r="HP65" s="250"/>
      <c r="HQ65" s="250"/>
      <c r="HR65" s="250"/>
      <c r="HS65" s="250"/>
      <c r="HT65" s="250"/>
      <c r="HU65" s="250"/>
      <c r="HV65" s="250"/>
      <c r="HW65" s="250"/>
      <c r="HX65" s="250"/>
      <c r="HY65" s="250"/>
      <c r="HZ65" s="250"/>
      <c r="IA65" s="250"/>
      <c r="IB65" s="250"/>
      <c r="IC65" s="250"/>
      <c r="ID65" s="250"/>
      <c r="IE65" s="250"/>
      <c r="IF65" s="250"/>
      <c r="IG65" s="250"/>
      <c r="IH65" s="250"/>
      <c r="II65" s="250"/>
      <c r="IJ65" s="250"/>
      <c r="IK65" s="250"/>
      <c r="IL65" s="250"/>
      <c r="IM65" s="250"/>
      <c r="IN65" s="250"/>
      <c r="IO65" s="250"/>
      <c r="IP65" s="250"/>
      <c r="IQ65" s="250"/>
      <c r="IR65" s="250"/>
      <c r="IS65" s="250"/>
      <c r="IT65" s="250"/>
      <c r="IU65" s="250"/>
      <c r="IV65" s="250"/>
      <c r="IW65" s="250"/>
      <c r="IX65" s="250"/>
      <c r="IY65" s="250"/>
      <c r="IZ65" s="250"/>
      <c r="JA65" s="250"/>
      <c r="JB65" s="250"/>
      <c r="JC65" s="250"/>
      <c r="JD65" s="250"/>
      <c r="JE65" s="250"/>
      <c r="JF65" s="250"/>
      <c r="JG65" s="250"/>
      <c r="JH65" s="250"/>
      <c r="JI65" s="250"/>
      <c r="JJ65" s="250"/>
      <c r="JK65" s="250"/>
      <c r="JL65" s="250"/>
      <c r="JM65" s="250"/>
      <c r="JN65" s="250"/>
      <c r="JO65" s="250"/>
      <c r="JP65" s="250"/>
      <c r="JQ65" s="250"/>
      <c r="JR65" s="250"/>
      <c r="JS65" s="250"/>
      <c r="JT65" s="250"/>
      <c r="JU65" s="250"/>
      <c r="JV65" s="250"/>
      <c r="JW65" s="250"/>
      <c r="JX65" s="250"/>
      <c r="JY65" s="250"/>
      <c r="JZ65" s="250"/>
      <c r="KA65" s="250"/>
      <c r="KB65" s="250"/>
      <c r="KC65" s="250"/>
      <c r="KD65" s="251" t="s">
        <v>30</v>
      </c>
    </row>
    <row r="66" spans="1:290" ht="22.5" customHeight="1">
      <c r="A66" s="190" t="s">
        <v>75</v>
      </c>
      <c r="B66" s="190"/>
      <c r="C66" s="237" t="s">
        <v>278</v>
      </c>
      <c r="D66" s="241"/>
      <c r="E66" s="241"/>
      <c r="F66" s="241" t="s">
        <v>279</v>
      </c>
      <c r="G66" s="241"/>
      <c r="H66" s="241"/>
      <c r="I66" s="241" t="s">
        <v>280</v>
      </c>
      <c r="J66" s="241"/>
      <c r="K66" s="241"/>
      <c r="L66" s="241" t="s">
        <v>281</v>
      </c>
      <c r="M66" s="241"/>
      <c r="N66" s="241"/>
      <c r="O66" s="241" t="s">
        <v>282</v>
      </c>
      <c r="P66" s="241"/>
      <c r="Q66" s="241"/>
      <c r="R66" s="241" t="s">
        <v>283</v>
      </c>
      <c r="S66" s="241"/>
      <c r="T66" s="241"/>
      <c r="U66" s="241" t="s">
        <v>284</v>
      </c>
      <c r="V66" s="241"/>
      <c r="W66" s="241"/>
      <c r="X66" s="241" t="s">
        <v>285</v>
      </c>
      <c r="Y66" s="241"/>
      <c r="Z66" s="241"/>
      <c r="AA66" s="241" t="s">
        <v>286</v>
      </c>
      <c r="AB66" s="241"/>
      <c r="AC66" s="241"/>
      <c r="AD66" s="241" t="s">
        <v>287</v>
      </c>
      <c r="AE66" s="241"/>
      <c r="AF66" s="241"/>
      <c r="AG66" s="241" t="s">
        <v>288</v>
      </c>
      <c r="AH66" s="241"/>
      <c r="AI66" s="241"/>
      <c r="AJ66" s="241" t="s">
        <v>289</v>
      </c>
      <c r="AK66" s="241"/>
      <c r="AL66" s="241"/>
      <c r="AM66" s="241" t="s">
        <v>290</v>
      </c>
      <c r="AN66" s="241"/>
      <c r="AO66" s="241"/>
      <c r="AP66" s="241" t="s">
        <v>291</v>
      </c>
      <c r="AQ66" s="241"/>
      <c r="AR66" s="241"/>
      <c r="AS66" s="241" t="s">
        <v>292</v>
      </c>
      <c r="AT66" s="241"/>
      <c r="AU66" s="241"/>
      <c r="AV66" s="241" t="s">
        <v>293</v>
      </c>
      <c r="AW66" s="241"/>
      <c r="AX66" s="241"/>
      <c r="AY66" s="241" t="s">
        <v>294</v>
      </c>
      <c r="AZ66" s="241"/>
      <c r="BA66" s="241"/>
      <c r="BB66" s="241" t="s">
        <v>295</v>
      </c>
      <c r="BC66" s="241"/>
      <c r="BD66" s="241"/>
      <c r="BE66" s="241" t="s">
        <v>296</v>
      </c>
      <c r="BF66" s="241"/>
      <c r="BG66" s="241"/>
      <c r="BH66" s="241" t="s">
        <v>297</v>
      </c>
      <c r="BI66" s="241"/>
      <c r="BJ66" s="241"/>
      <c r="BK66" s="241" t="s">
        <v>298</v>
      </c>
      <c r="BL66" s="241"/>
      <c r="BM66" s="241"/>
      <c r="BN66" s="241" t="s">
        <v>299</v>
      </c>
      <c r="BO66" s="241"/>
      <c r="BP66" s="241"/>
      <c r="BQ66" s="241" t="s">
        <v>300</v>
      </c>
      <c r="BR66" s="241"/>
      <c r="BS66" s="241"/>
      <c r="BT66" s="241" t="s">
        <v>301</v>
      </c>
      <c r="BU66" s="241"/>
      <c r="BV66" s="241"/>
      <c r="BW66" s="241" t="s">
        <v>302</v>
      </c>
      <c r="BX66" s="241"/>
      <c r="BY66" s="241"/>
      <c r="BZ66" s="241" t="s">
        <v>303</v>
      </c>
      <c r="CA66" s="241"/>
      <c r="CB66" s="241"/>
      <c r="CC66" s="241" t="s">
        <v>304</v>
      </c>
      <c r="CD66" s="241"/>
      <c r="CE66" s="241"/>
      <c r="CF66" s="241" t="s">
        <v>305</v>
      </c>
      <c r="CG66" s="241"/>
      <c r="CH66" s="241"/>
      <c r="CI66" s="241" t="s">
        <v>306</v>
      </c>
      <c r="CJ66" s="241"/>
      <c r="CK66" s="241"/>
      <c r="CL66" s="241" t="s">
        <v>307</v>
      </c>
      <c r="CM66" s="241"/>
      <c r="CN66" s="241"/>
      <c r="CO66" s="241" t="s">
        <v>308</v>
      </c>
      <c r="CP66" s="241"/>
      <c r="CQ66" s="241"/>
      <c r="CR66" s="241" t="s">
        <v>309</v>
      </c>
      <c r="CS66" s="241"/>
      <c r="CT66" s="241"/>
      <c r="CU66" s="241" t="s">
        <v>313</v>
      </c>
      <c r="CV66" s="241"/>
      <c r="CW66" s="241"/>
      <c r="CX66" s="241" t="s">
        <v>314</v>
      </c>
      <c r="CY66" s="241"/>
      <c r="CZ66" s="241"/>
      <c r="DA66" s="241" t="s">
        <v>315</v>
      </c>
      <c r="DB66" s="241"/>
      <c r="DC66" s="241"/>
      <c r="DD66" s="241" t="s">
        <v>316</v>
      </c>
      <c r="DE66" s="241"/>
      <c r="DF66" s="241"/>
      <c r="DG66" s="241" t="s">
        <v>317</v>
      </c>
      <c r="DH66" s="241"/>
      <c r="DI66" s="241"/>
      <c r="DJ66" s="241" t="s">
        <v>318</v>
      </c>
      <c r="DK66" s="241"/>
      <c r="DL66" s="241"/>
      <c r="DM66" s="241" t="s">
        <v>319</v>
      </c>
      <c r="DN66" s="241"/>
      <c r="DO66" s="241"/>
      <c r="DP66" s="241" t="s">
        <v>320</v>
      </c>
      <c r="DQ66" s="241"/>
      <c r="DR66" s="241"/>
      <c r="DS66" s="241" t="s">
        <v>321</v>
      </c>
      <c r="DT66" s="241"/>
      <c r="DU66" s="241"/>
      <c r="DV66" s="241" t="s">
        <v>322</v>
      </c>
      <c r="DW66" s="241"/>
      <c r="DX66" s="241"/>
      <c r="DY66" s="241" t="s">
        <v>323</v>
      </c>
      <c r="DZ66" s="241"/>
      <c r="EA66" s="241"/>
      <c r="EB66" s="241" t="s">
        <v>324</v>
      </c>
      <c r="EC66" s="241"/>
      <c r="ED66" s="241"/>
      <c r="EE66" s="241" t="s">
        <v>325</v>
      </c>
      <c r="EF66" s="241"/>
      <c r="EG66" s="241"/>
      <c r="EH66" s="241" t="s">
        <v>326</v>
      </c>
      <c r="EI66" s="241"/>
      <c r="EJ66" s="241"/>
      <c r="EK66" s="241" t="s">
        <v>327</v>
      </c>
      <c r="EL66" s="241"/>
      <c r="EM66" s="241"/>
      <c r="EN66" s="241" t="s">
        <v>328</v>
      </c>
      <c r="EO66" s="241"/>
      <c r="EP66" s="241"/>
      <c r="EQ66" s="241" t="s">
        <v>329</v>
      </c>
      <c r="ER66" s="241"/>
      <c r="ES66" s="241"/>
      <c r="ET66" s="241" t="s">
        <v>330</v>
      </c>
      <c r="EU66" s="241"/>
      <c r="EV66" s="241"/>
      <c r="EW66" s="241" t="s">
        <v>331</v>
      </c>
      <c r="EX66" s="241"/>
      <c r="EY66" s="241"/>
      <c r="EZ66" s="241" t="s">
        <v>332</v>
      </c>
      <c r="FA66" s="241"/>
      <c r="FB66" s="241"/>
      <c r="FC66" s="241" t="s">
        <v>333</v>
      </c>
      <c r="FD66" s="241"/>
      <c r="FE66" s="241"/>
      <c r="FF66" s="241" t="s">
        <v>334</v>
      </c>
      <c r="FG66" s="241"/>
      <c r="FH66" s="241"/>
      <c r="FI66" s="241" t="s">
        <v>335</v>
      </c>
      <c r="FJ66" s="241"/>
      <c r="FK66" s="241"/>
      <c r="FL66" s="241" t="s">
        <v>336</v>
      </c>
      <c r="FM66" s="241"/>
      <c r="FN66" s="241"/>
      <c r="FO66" s="241" t="s">
        <v>337</v>
      </c>
      <c r="FP66" s="241"/>
      <c r="FQ66" s="241"/>
      <c r="FR66" s="241" t="s">
        <v>338</v>
      </c>
      <c r="FS66" s="241"/>
      <c r="FT66" s="241"/>
      <c r="FU66" s="241" t="s">
        <v>339</v>
      </c>
      <c r="FV66" s="241"/>
      <c r="FW66" s="241"/>
      <c r="FX66" s="241" t="s">
        <v>340</v>
      </c>
      <c r="FY66" s="241"/>
      <c r="FZ66" s="241"/>
      <c r="GA66" s="241" t="s">
        <v>341</v>
      </c>
      <c r="GB66" s="241"/>
      <c r="GC66" s="241"/>
      <c r="GD66" s="241" t="s">
        <v>342</v>
      </c>
      <c r="GE66" s="241"/>
      <c r="GF66" s="241"/>
      <c r="GG66" s="241" t="s">
        <v>343</v>
      </c>
      <c r="GH66" s="241"/>
      <c r="GI66" s="241"/>
      <c r="GJ66" s="241" t="s">
        <v>344</v>
      </c>
      <c r="GK66" s="241"/>
      <c r="GL66" s="241"/>
      <c r="GM66" s="241" t="s">
        <v>345</v>
      </c>
      <c r="GN66" s="241"/>
      <c r="GO66" s="241"/>
      <c r="GP66" s="241" t="s">
        <v>346</v>
      </c>
      <c r="GQ66" s="241"/>
      <c r="GR66" s="241"/>
      <c r="GS66" s="241" t="s">
        <v>347</v>
      </c>
      <c r="GT66" s="241"/>
      <c r="GU66" s="241"/>
      <c r="GV66" s="241" t="s">
        <v>348</v>
      </c>
      <c r="GW66" s="241"/>
      <c r="GX66" s="241"/>
      <c r="GY66" s="241" t="s">
        <v>349</v>
      </c>
      <c r="GZ66" s="241"/>
      <c r="HA66" s="241"/>
      <c r="HB66" s="241" t="s">
        <v>350</v>
      </c>
      <c r="HC66" s="241"/>
      <c r="HD66" s="241"/>
      <c r="HE66" s="241" t="s">
        <v>351</v>
      </c>
      <c r="HF66" s="241"/>
      <c r="HG66" s="241"/>
      <c r="HH66" s="241" t="s">
        <v>352</v>
      </c>
      <c r="HI66" s="241"/>
      <c r="HJ66" s="241"/>
      <c r="HK66" s="241" t="s">
        <v>353</v>
      </c>
      <c r="HL66" s="241"/>
      <c r="HM66" s="241"/>
      <c r="HN66" s="241" t="s">
        <v>354</v>
      </c>
      <c r="HO66" s="241"/>
      <c r="HP66" s="241"/>
      <c r="HQ66" s="241" t="s">
        <v>355</v>
      </c>
      <c r="HR66" s="241"/>
      <c r="HS66" s="241"/>
      <c r="HT66" s="241" t="s">
        <v>356</v>
      </c>
      <c r="HU66" s="241"/>
      <c r="HV66" s="241"/>
      <c r="HW66" s="241" t="s">
        <v>357</v>
      </c>
      <c r="HX66" s="241"/>
      <c r="HY66" s="241"/>
      <c r="HZ66" s="241" t="s">
        <v>358</v>
      </c>
      <c r="IA66" s="241"/>
      <c r="IB66" s="241"/>
      <c r="IC66" s="241" t="s">
        <v>359</v>
      </c>
      <c r="ID66" s="241"/>
      <c r="IE66" s="241"/>
      <c r="IF66" s="241" t="s">
        <v>360</v>
      </c>
      <c r="IG66" s="241"/>
      <c r="IH66" s="241"/>
      <c r="II66" s="241" t="s">
        <v>361</v>
      </c>
      <c r="IJ66" s="241"/>
      <c r="IK66" s="241"/>
      <c r="IL66" s="241" t="s">
        <v>362</v>
      </c>
      <c r="IM66" s="241"/>
      <c r="IN66" s="241"/>
      <c r="IO66" s="241" t="s">
        <v>363</v>
      </c>
      <c r="IP66" s="241"/>
      <c r="IQ66" s="241"/>
      <c r="IR66" s="241" t="s">
        <v>364</v>
      </c>
      <c r="IS66" s="241"/>
      <c r="IT66" s="241"/>
      <c r="IU66" s="241" t="s">
        <v>365</v>
      </c>
      <c r="IV66" s="241"/>
      <c r="IW66" s="241"/>
      <c r="IX66" s="241" t="s">
        <v>366</v>
      </c>
      <c r="IY66" s="241"/>
      <c r="IZ66" s="241"/>
      <c r="JA66" s="241" t="s">
        <v>367</v>
      </c>
      <c r="JB66" s="241"/>
      <c r="JC66" s="241"/>
      <c r="JD66" s="241" t="s">
        <v>368</v>
      </c>
      <c r="JE66" s="241"/>
      <c r="JF66" s="241"/>
      <c r="JG66" s="241" t="s">
        <v>369</v>
      </c>
      <c r="JH66" s="241"/>
      <c r="JI66" s="241"/>
      <c r="JJ66" s="241" t="s">
        <v>370</v>
      </c>
      <c r="JK66" s="241"/>
      <c r="JL66" s="241"/>
      <c r="JM66" s="241" t="s">
        <v>371</v>
      </c>
      <c r="JN66" s="241"/>
      <c r="JO66" s="241"/>
      <c r="JP66" s="241" t="s">
        <v>372</v>
      </c>
      <c r="JQ66" s="241"/>
      <c r="JR66" s="241"/>
      <c r="JS66" s="241" t="s">
        <v>373</v>
      </c>
      <c r="JT66" s="241"/>
      <c r="JU66" s="241"/>
      <c r="JV66" s="241" t="s">
        <v>406</v>
      </c>
      <c r="JW66" s="241"/>
      <c r="JX66" s="241"/>
      <c r="JY66" s="241" t="s">
        <v>418</v>
      </c>
      <c r="JZ66" s="241"/>
      <c r="KA66" s="241"/>
      <c r="KB66" s="241" t="s">
        <v>444</v>
      </c>
      <c r="KC66" s="241"/>
      <c r="KD66" s="248" t="s">
        <v>26</v>
      </c>
    </row>
    <row r="67" spans="1:290">
      <c r="A67" s="191" t="s">
        <v>76</v>
      </c>
      <c r="B67" s="191" t="s">
        <v>78</v>
      </c>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c r="BD67" s="191"/>
      <c r="BE67" s="191"/>
      <c r="BF67" s="191"/>
      <c r="BG67" s="191"/>
      <c r="BH67" s="191"/>
      <c r="BI67" s="191"/>
      <c r="BJ67" s="191"/>
      <c r="BK67" s="191"/>
      <c r="BL67" s="191"/>
      <c r="BM67" s="191"/>
      <c r="BN67" s="191"/>
      <c r="BO67" s="191"/>
      <c r="BP67" s="191"/>
      <c r="BQ67" s="191"/>
      <c r="BR67" s="191"/>
      <c r="BS67" s="191"/>
      <c r="BT67" s="191"/>
      <c r="BU67" s="191"/>
      <c r="BV67" s="191"/>
      <c r="BW67" s="191"/>
      <c r="BX67" s="191"/>
      <c r="BY67" s="191"/>
      <c r="BZ67" s="191"/>
      <c r="CA67" s="191"/>
      <c r="CB67" s="191"/>
      <c r="CC67" s="191"/>
      <c r="CD67" s="191"/>
      <c r="CE67" s="191"/>
      <c r="CF67" s="191"/>
      <c r="CG67" s="191"/>
      <c r="CH67" s="191"/>
      <c r="CI67" s="191"/>
      <c r="CJ67" s="191"/>
      <c r="CK67" s="191"/>
      <c r="CL67" s="191"/>
      <c r="CM67" s="191"/>
      <c r="CN67" s="191"/>
      <c r="CO67" s="191"/>
      <c r="CP67" s="191"/>
      <c r="CQ67" s="191"/>
      <c r="CR67" s="191"/>
      <c r="CS67" s="191"/>
      <c r="CT67" s="191"/>
      <c r="CU67" s="191"/>
      <c r="CV67" s="191"/>
      <c r="CW67" s="191"/>
      <c r="CX67" s="191"/>
      <c r="CY67" s="191"/>
      <c r="CZ67" s="191"/>
      <c r="DA67" s="191"/>
      <c r="DB67" s="191"/>
      <c r="DC67" s="191"/>
      <c r="DD67" s="191"/>
      <c r="DE67" s="191"/>
      <c r="DF67" s="191"/>
      <c r="DG67" s="191"/>
      <c r="DH67" s="191"/>
      <c r="DI67" s="191"/>
      <c r="DJ67" s="191"/>
      <c r="DK67" s="191"/>
      <c r="DL67" s="191"/>
      <c r="DM67" s="191"/>
      <c r="DN67" s="191"/>
      <c r="DO67" s="191"/>
      <c r="DP67" s="191"/>
      <c r="DQ67" s="191"/>
      <c r="DR67" s="191"/>
      <c r="DS67" s="191"/>
      <c r="DT67" s="191"/>
      <c r="DU67" s="191"/>
      <c r="DV67" s="191"/>
      <c r="DW67" s="191"/>
      <c r="DX67" s="191"/>
      <c r="DY67" s="191"/>
      <c r="DZ67" s="191"/>
      <c r="EA67" s="191"/>
      <c r="EB67" s="191"/>
      <c r="EC67" s="191"/>
      <c r="ED67" s="191"/>
      <c r="EE67" s="191"/>
      <c r="EF67" s="191"/>
      <c r="EG67" s="191"/>
      <c r="EH67" s="191"/>
      <c r="EI67" s="191"/>
      <c r="EJ67" s="191"/>
      <c r="EK67" s="191"/>
      <c r="EL67" s="191"/>
      <c r="EM67" s="191"/>
      <c r="EN67" s="191"/>
      <c r="EO67" s="191"/>
      <c r="EP67" s="191"/>
      <c r="EQ67" s="191"/>
      <c r="ER67" s="191"/>
      <c r="ES67" s="191"/>
      <c r="ET67" s="191"/>
      <c r="EU67" s="191"/>
      <c r="EV67" s="191"/>
      <c r="EW67" s="191"/>
      <c r="EX67" s="191"/>
      <c r="EY67" s="191"/>
      <c r="EZ67" s="191"/>
      <c r="FA67" s="191"/>
      <c r="FB67" s="191"/>
      <c r="FC67" s="191"/>
      <c r="FD67" s="191"/>
      <c r="FE67" s="191"/>
      <c r="FF67" s="191"/>
      <c r="FG67" s="191"/>
      <c r="FH67" s="191"/>
      <c r="FI67" s="191"/>
      <c r="FJ67" s="191"/>
      <c r="FK67" s="191"/>
      <c r="FL67" s="191"/>
      <c r="FM67" s="191"/>
      <c r="FN67" s="191"/>
      <c r="FO67" s="191"/>
      <c r="FP67" s="191"/>
      <c r="FQ67" s="191"/>
      <c r="FR67" s="191"/>
      <c r="FS67" s="191"/>
      <c r="FT67" s="191"/>
      <c r="FU67" s="191"/>
      <c r="FV67" s="191"/>
      <c r="FW67" s="191"/>
      <c r="FX67" s="191"/>
      <c r="FY67" s="191"/>
      <c r="FZ67" s="191"/>
      <c r="GA67" s="191"/>
      <c r="GB67" s="191"/>
      <c r="GC67" s="191"/>
      <c r="GD67" s="191"/>
      <c r="GE67" s="191"/>
      <c r="GF67" s="191"/>
      <c r="GG67" s="191"/>
      <c r="GH67" s="191"/>
      <c r="GI67" s="191"/>
      <c r="GJ67" s="191"/>
      <c r="GK67" s="191"/>
      <c r="GL67" s="191"/>
      <c r="GM67" s="191"/>
      <c r="GN67" s="191"/>
      <c r="GO67" s="191"/>
      <c r="GP67" s="191"/>
      <c r="GQ67" s="191"/>
      <c r="GR67" s="191"/>
      <c r="GS67" s="191"/>
      <c r="GT67" s="191"/>
      <c r="GU67" s="191"/>
      <c r="GV67" s="191"/>
      <c r="GW67" s="191"/>
      <c r="GX67" s="191"/>
      <c r="GY67" s="191"/>
      <c r="GZ67" s="191"/>
      <c r="HA67" s="191"/>
      <c r="HB67" s="191"/>
      <c r="HC67" s="191"/>
      <c r="HD67" s="191"/>
      <c r="HE67" s="191"/>
      <c r="HF67" s="191"/>
      <c r="HG67" s="191"/>
      <c r="HH67" s="191"/>
      <c r="HI67" s="191"/>
      <c r="HJ67" s="191"/>
      <c r="HK67" s="191"/>
      <c r="HL67" s="191"/>
      <c r="HM67" s="191"/>
      <c r="HN67" s="191"/>
      <c r="HO67" s="191"/>
      <c r="HP67" s="191"/>
      <c r="HQ67" s="191"/>
      <c r="HR67" s="191"/>
      <c r="HS67" s="191"/>
      <c r="HT67" s="191"/>
      <c r="HU67" s="191"/>
      <c r="HV67" s="191"/>
      <c r="HW67" s="191"/>
      <c r="HX67" s="191"/>
      <c r="HY67" s="191"/>
      <c r="HZ67" s="191"/>
      <c r="IA67" s="191"/>
      <c r="IB67" s="191"/>
      <c r="IC67" s="191"/>
      <c r="ID67" s="191"/>
      <c r="IE67" s="191"/>
      <c r="IF67" s="191"/>
      <c r="IG67" s="191"/>
      <c r="IH67" s="191"/>
      <c r="II67" s="191"/>
      <c r="IJ67" s="191"/>
      <c r="IK67" s="191"/>
      <c r="IL67" s="191"/>
      <c r="IM67" s="191"/>
      <c r="IN67" s="191"/>
      <c r="IO67" s="191"/>
      <c r="IP67" s="191"/>
      <c r="IQ67" s="191"/>
      <c r="IR67" s="191"/>
      <c r="IS67" s="191"/>
      <c r="IT67" s="191"/>
      <c r="IU67" s="191"/>
      <c r="IV67" s="191"/>
      <c r="IW67" s="191"/>
      <c r="IX67" s="191"/>
      <c r="IY67" s="191"/>
      <c r="IZ67" s="191"/>
      <c r="JA67" s="191"/>
      <c r="JB67" s="191"/>
      <c r="JC67" s="191"/>
      <c r="JD67" s="191"/>
      <c r="JE67" s="191"/>
      <c r="JF67" s="191"/>
      <c r="JG67" s="191"/>
      <c r="JH67" s="191"/>
      <c r="JI67" s="191"/>
      <c r="JJ67" s="191"/>
      <c r="JK67" s="191"/>
      <c r="JL67" s="191"/>
      <c r="JM67" s="191"/>
      <c r="JN67" s="191"/>
      <c r="JO67" s="191"/>
      <c r="JP67" s="191"/>
      <c r="JQ67" s="191"/>
      <c r="JR67" s="191"/>
      <c r="JS67" s="191"/>
      <c r="JT67" s="191"/>
      <c r="JU67" s="191"/>
      <c r="JV67" s="191"/>
      <c r="JW67" s="191"/>
      <c r="JX67" s="191"/>
      <c r="JY67" s="191"/>
      <c r="JZ67" s="191"/>
      <c r="KA67" s="191"/>
      <c r="KB67" s="191"/>
      <c r="KC67" s="191"/>
      <c r="KD67" s="179"/>
    </row>
    <row r="68" spans="1:290">
      <c r="A68" s="191" t="s">
        <v>77</v>
      </c>
      <c r="B68" s="191" t="s">
        <v>78</v>
      </c>
      <c r="C68" s="252">
        <v>820.68220709832576</v>
      </c>
      <c r="D68" s="252"/>
      <c r="E68" s="252"/>
      <c r="F68" s="252">
        <v>778.93040788810595</v>
      </c>
      <c r="G68" s="252"/>
      <c r="H68" s="252"/>
      <c r="I68" s="252">
        <v>764.90853084231992</v>
      </c>
      <c r="J68" s="252"/>
      <c r="K68" s="252"/>
      <c r="L68" s="252">
        <v>758.11668291467709</v>
      </c>
      <c r="M68" s="252"/>
      <c r="N68" s="252"/>
      <c r="O68" s="252">
        <v>771.91765028577697</v>
      </c>
      <c r="P68" s="252"/>
      <c r="Q68" s="252"/>
      <c r="R68" s="252">
        <v>738.21224270329037</v>
      </c>
      <c r="S68" s="252"/>
      <c r="T68" s="252"/>
      <c r="U68" s="252">
        <v>1068.6799845049236</v>
      </c>
      <c r="V68" s="252"/>
      <c r="W68" s="252"/>
      <c r="X68" s="252">
        <v>2538.0876110482359</v>
      </c>
      <c r="Y68" s="252"/>
      <c r="Z68" s="252"/>
      <c r="AA68" s="252">
        <v>980.28759091538245</v>
      </c>
      <c r="AB68" s="252"/>
      <c r="AC68" s="252"/>
      <c r="AD68" s="252">
        <v>1087.6014008923507</v>
      </c>
      <c r="AE68" s="221"/>
      <c r="AF68" s="221"/>
      <c r="AG68" s="252">
        <v>1380.6964693607367</v>
      </c>
      <c r="AH68" s="221"/>
      <c r="AI68" s="221"/>
      <c r="AJ68" s="252">
        <v>1387.5454039441754</v>
      </c>
      <c r="AK68" s="221"/>
      <c r="AL68" s="221"/>
      <c r="AM68" s="252">
        <v>1582.0870681500001</v>
      </c>
      <c r="AN68" s="221"/>
      <c r="AO68" s="221"/>
      <c r="AP68" s="252">
        <v>1581.2636425800001</v>
      </c>
      <c r="AQ68" s="221"/>
      <c r="AR68" s="221"/>
      <c r="AS68" s="252">
        <v>1836.2664466399997</v>
      </c>
      <c r="AT68" s="221"/>
      <c r="AU68" s="221"/>
      <c r="AV68" s="252">
        <v>2060.58296587</v>
      </c>
      <c r="AW68" s="221"/>
      <c r="AX68" s="221"/>
      <c r="AY68" s="252">
        <v>2837.3145341100003</v>
      </c>
      <c r="AZ68" s="221"/>
      <c r="BA68" s="221"/>
      <c r="BB68" s="252">
        <v>2866.9258492300005</v>
      </c>
      <c r="BC68" s="221"/>
      <c r="BD68" s="221"/>
      <c r="BE68" s="252">
        <v>2806.8146834299996</v>
      </c>
      <c r="BF68" s="221"/>
      <c r="BG68" s="221"/>
      <c r="BH68" s="221">
        <v>2880.9654704</v>
      </c>
      <c r="BI68" s="221"/>
      <c r="BJ68" s="221"/>
      <c r="BK68" s="221">
        <v>2844.20378884</v>
      </c>
      <c r="BL68" s="221"/>
      <c r="BM68" s="221"/>
      <c r="BN68" s="221">
        <v>2848.55537241</v>
      </c>
      <c r="BO68" s="221"/>
      <c r="BP68" s="221"/>
      <c r="BQ68" s="221">
        <v>8620.1680117700016</v>
      </c>
      <c r="BR68" s="221"/>
      <c r="BS68" s="221"/>
      <c r="BT68" s="221">
        <v>3064.8170268100002</v>
      </c>
      <c r="BU68" s="221"/>
      <c r="BV68" s="221"/>
      <c r="BW68" s="221">
        <v>3057.0592838699999</v>
      </c>
      <c r="BX68" s="221"/>
      <c r="BY68" s="221"/>
      <c r="BZ68" s="221">
        <v>3066.3156145100002</v>
      </c>
      <c r="CA68" s="221"/>
      <c r="CB68" s="221"/>
      <c r="CC68" s="221">
        <v>3109.0542811800001</v>
      </c>
      <c r="CD68" s="221"/>
      <c r="CE68" s="221"/>
      <c r="CF68" s="221">
        <v>3268.2764176400005</v>
      </c>
      <c r="CG68" s="221"/>
      <c r="CH68" s="221"/>
      <c r="CI68" s="221">
        <v>3210.5074053500002</v>
      </c>
      <c r="CJ68" s="221"/>
      <c r="CK68" s="221"/>
      <c r="CL68" s="221">
        <v>3203.7297519799995</v>
      </c>
      <c r="CM68" s="221"/>
      <c r="CN68" s="221"/>
      <c r="CO68" s="221">
        <v>3350.4253319193995</v>
      </c>
      <c r="CP68" s="221"/>
      <c r="CQ68" s="221"/>
      <c r="CR68" s="221">
        <v>9278.3132168550001</v>
      </c>
      <c r="CS68" s="221"/>
      <c r="CT68" s="221"/>
      <c r="CU68" s="221">
        <v>9517.5547124700006</v>
      </c>
      <c r="CV68" s="221"/>
      <c r="CW68" s="221"/>
      <c r="CX68" s="221">
        <v>9670.8285419399999</v>
      </c>
      <c r="CY68" s="221"/>
      <c r="CZ68" s="221"/>
      <c r="DA68" s="221">
        <v>10075.11021588</v>
      </c>
      <c r="DB68" s="221"/>
      <c r="DC68" s="221"/>
      <c r="DD68" s="221">
        <v>9818.2227836500006</v>
      </c>
      <c r="DE68" s="221"/>
      <c r="DF68" s="221"/>
      <c r="DG68" s="221">
        <v>9982.3593449299988</v>
      </c>
      <c r="DH68" s="221"/>
      <c r="DI68" s="221"/>
      <c r="DJ68" s="221">
        <v>9693.9131413699997</v>
      </c>
      <c r="DK68" s="221"/>
      <c r="DL68" s="221"/>
      <c r="DM68" s="221">
        <v>9714.9472928100004</v>
      </c>
      <c r="DN68" s="221"/>
      <c r="DO68" s="221"/>
      <c r="DP68" s="221">
        <v>10013.87582736</v>
      </c>
      <c r="DQ68" s="221"/>
      <c r="DR68" s="221"/>
      <c r="DS68" s="221">
        <v>10648.3565507</v>
      </c>
      <c r="DT68" s="221"/>
      <c r="DU68" s="221"/>
      <c r="DV68" s="221">
        <v>10454.106304950001</v>
      </c>
      <c r="DW68" s="221"/>
      <c r="DX68" s="221"/>
      <c r="DY68" s="221">
        <v>11017.140221410002</v>
      </c>
      <c r="DZ68" s="221"/>
      <c r="EA68" s="221"/>
      <c r="EB68" s="221">
        <v>11037.310161879999</v>
      </c>
      <c r="EC68" s="221"/>
      <c r="ED68" s="221"/>
      <c r="EE68" s="221">
        <v>10470.768221539998</v>
      </c>
      <c r="EF68" s="221"/>
      <c r="EG68" s="221"/>
      <c r="EH68" s="221">
        <v>10848.803128179999</v>
      </c>
      <c r="EI68" s="221"/>
      <c r="EJ68" s="221"/>
      <c r="EK68" s="221">
        <v>12645.297135280001</v>
      </c>
      <c r="EL68" s="221"/>
      <c r="EM68" s="221"/>
      <c r="EN68" s="221">
        <v>11128.98170181</v>
      </c>
      <c r="EO68" s="221"/>
      <c r="EP68" s="221"/>
      <c r="EQ68" s="221">
        <v>13754.190846340001</v>
      </c>
      <c r="ER68" s="221"/>
      <c r="ES68" s="221"/>
      <c r="ET68" s="221">
        <v>17008.924804680002</v>
      </c>
      <c r="EU68" s="221"/>
      <c r="EV68" s="221"/>
      <c r="EW68" s="221">
        <v>12442.01552637</v>
      </c>
      <c r="EX68" s="221"/>
      <c r="EY68" s="221"/>
      <c r="EZ68" s="221">
        <v>12938.284423009998</v>
      </c>
      <c r="FA68" s="221"/>
      <c r="FB68" s="221"/>
      <c r="FC68" s="221">
        <v>11093.696777200001</v>
      </c>
      <c r="FD68" s="221"/>
      <c r="FE68" s="221"/>
      <c r="FF68" s="221">
        <v>11402.31023639</v>
      </c>
      <c r="FG68" s="221"/>
      <c r="FH68" s="221"/>
      <c r="FI68" s="221">
        <v>12582.338438750001</v>
      </c>
      <c r="FJ68" s="221">
        <v>0</v>
      </c>
      <c r="FK68" s="221">
        <v>0</v>
      </c>
      <c r="FL68" s="221">
        <v>12139.126341409999</v>
      </c>
      <c r="FM68" s="221"/>
      <c r="FN68" s="221"/>
      <c r="FO68" s="221">
        <v>11066.258454250001</v>
      </c>
      <c r="FP68" s="221"/>
      <c r="FQ68" s="221"/>
      <c r="FR68" s="221">
        <v>14014.374376600001</v>
      </c>
      <c r="FS68" s="221"/>
      <c r="FT68" s="221"/>
      <c r="FU68" s="221">
        <v>13413.57256918</v>
      </c>
      <c r="FV68" s="221"/>
      <c r="FW68" s="221"/>
      <c r="FX68" s="221">
        <v>13457.431020389999</v>
      </c>
      <c r="FY68" s="221"/>
      <c r="FZ68" s="221"/>
      <c r="GA68" s="221">
        <v>11895.77670396</v>
      </c>
      <c r="GB68" s="221"/>
      <c r="GC68" s="221"/>
      <c r="GD68" s="221">
        <v>14444.029812429999</v>
      </c>
      <c r="GE68" s="221"/>
      <c r="GF68" s="221"/>
      <c r="GG68" s="221">
        <v>14035.425873239999</v>
      </c>
      <c r="GH68" s="221"/>
      <c r="GI68" s="221"/>
      <c r="GJ68" s="221">
        <v>14051.19389237</v>
      </c>
      <c r="GK68" s="221"/>
      <c r="GL68" s="221"/>
      <c r="GM68" s="221">
        <v>10914.1179355</v>
      </c>
      <c r="GN68" s="221"/>
      <c r="GO68" s="221"/>
      <c r="GP68" s="221">
        <v>11601.352978130002</v>
      </c>
      <c r="GQ68" s="221"/>
      <c r="GR68" s="221"/>
      <c r="GS68" s="221">
        <v>10781.426377650001</v>
      </c>
      <c r="GT68" s="221"/>
      <c r="GU68" s="221"/>
      <c r="GV68" s="221">
        <v>11175.557032709999</v>
      </c>
      <c r="GW68" s="221"/>
      <c r="GX68" s="221"/>
      <c r="GY68" s="221">
        <v>10597.91500945</v>
      </c>
      <c r="GZ68" s="221"/>
      <c r="HA68" s="221"/>
      <c r="HB68" s="221">
        <v>10861.420704569999</v>
      </c>
      <c r="HC68" s="221"/>
      <c r="HD68" s="221"/>
      <c r="HE68" s="221">
        <v>10429.896860699999</v>
      </c>
      <c r="HF68" s="221"/>
      <c r="HG68" s="221"/>
      <c r="HH68" s="221">
        <v>10291.856238570001</v>
      </c>
      <c r="HI68" s="221"/>
      <c r="HJ68" s="221"/>
      <c r="HK68" s="221">
        <v>11014.61625309</v>
      </c>
      <c r="HL68" s="221"/>
      <c r="HM68" s="221"/>
      <c r="HN68" s="221">
        <v>11073.41544286</v>
      </c>
      <c r="HO68" s="221"/>
      <c r="HP68" s="221"/>
      <c r="HQ68" s="221">
        <v>39727.390271130003</v>
      </c>
      <c r="HR68" s="221"/>
      <c r="HS68" s="221"/>
      <c r="HT68" s="221">
        <v>39518.057305180002</v>
      </c>
      <c r="HU68" s="221"/>
      <c r="HV68" s="221"/>
      <c r="HW68" s="221">
        <v>39253.560384190001</v>
      </c>
      <c r="HX68" s="221"/>
      <c r="HY68" s="221"/>
      <c r="HZ68" s="221">
        <v>30352.260937160005</v>
      </c>
      <c r="IA68" s="221"/>
      <c r="IB68" s="221"/>
      <c r="IC68" s="221">
        <v>30267.85421886</v>
      </c>
      <c r="ID68" s="221"/>
      <c r="IE68" s="221"/>
      <c r="IF68" s="221">
        <v>40221.921781409997</v>
      </c>
      <c r="IG68" s="221"/>
      <c r="IH68" s="221"/>
      <c r="II68" s="221">
        <v>40513.148186639999</v>
      </c>
      <c r="IJ68" s="221"/>
      <c r="IK68" s="221"/>
      <c r="IL68" s="221">
        <v>40939.52443012</v>
      </c>
      <c r="IM68" s="221"/>
      <c r="IN68" s="221"/>
      <c r="IO68" s="221">
        <v>42151.122866000005</v>
      </c>
      <c r="IP68" s="221"/>
      <c r="IQ68" s="221"/>
      <c r="IR68" s="221">
        <v>43029.319416009996</v>
      </c>
      <c r="IS68" s="221"/>
      <c r="IT68" s="221"/>
      <c r="IU68" s="221">
        <v>42904.033624210002</v>
      </c>
      <c r="IV68" s="221"/>
      <c r="IW68" s="221"/>
      <c r="IX68" s="221">
        <v>42618.166714270003</v>
      </c>
      <c r="IY68" s="221"/>
      <c r="IZ68" s="221"/>
      <c r="JA68" s="221">
        <v>42732.633142399995</v>
      </c>
      <c r="JB68" s="221"/>
      <c r="JC68" s="221"/>
      <c r="JD68" s="221">
        <v>42545.807797200003</v>
      </c>
      <c r="JE68" s="221"/>
      <c r="JF68" s="221"/>
      <c r="JG68" s="221">
        <v>41451.911456739996</v>
      </c>
      <c r="JH68" s="221"/>
      <c r="JI68" s="221"/>
      <c r="JJ68" s="221">
        <v>39873.243892290004</v>
      </c>
      <c r="JK68" s="221"/>
      <c r="JL68" s="221"/>
      <c r="JM68" s="221">
        <v>35791.598454649997</v>
      </c>
      <c r="JN68" s="221"/>
      <c r="JO68" s="221"/>
      <c r="JP68" s="221">
        <v>32425.48049867</v>
      </c>
      <c r="JQ68" s="221"/>
      <c r="JR68" s="221"/>
      <c r="JS68" s="221">
        <v>28518.727177140001</v>
      </c>
      <c r="JT68" s="221"/>
      <c r="JU68" s="221"/>
      <c r="JV68" s="221">
        <v>24570.189023109997</v>
      </c>
      <c r="JW68" s="221"/>
      <c r="JX68" s="221"/>
      <c r="JY68" s="221">
        <v>26157.911622720003</v>
      </c>
      <c r="JZ68" s="221"/>
      <c r="KA68" s="221"/>
      <c r="KB68" s="221"/>
      <c r="KC68" s="221"/>
      <c r="KD68" s="176" t="s">
        <v>30</v>
      </c>
    </row>
    <row r="69" spans="1:290">
      <c r="A69" s="191" t="s">
        <v>79</v>
      </c>
      <c r="B69" s="191" t="s">
        <v>78</v>
      </c>
      <c r="C69" s="252">
        <v>387.05387948832572</v>
      </c>
      <c r="D69" s="252"/>
      <c r="E69" s="252"/>
      <c r="F69" s="252">
        <v>345.3020802781059</v>
      </c>
      <c r="G69" s="252"/>
      <c r="H69" s="252"/>
      <c r="I69" s="252">
        <v>331.28020323231988</v>
      </c>
      <c r="J69" s="252"/>
      <c r="K69" s="252"/>
      <c r="L69" s="252">
        <v>324.48835530467704</v>
      </c>
      <c r="M69" s="252"/>
      <c r="N69" s="252"/>
      <c r="O69" s="252">
        <v>338.28932267577693</v>
      </c>
      <c r="P69" s="252"/>
      <c r="Q69" s="252"/>
      <c r="R69" s="252">
        <v>304.58391509329033</v>
      </c>
      <c r="S69" s="252"/>
      <c r="T69" s="252"/>
      <c r="U69" s="252">
        <v>635.05165689492355</v>
      </c>
      <c r="V69" s="252"/>
      <c r="W69" s="252"/>
      <c r="X69" s="252">
        <v>2104.4592834382356</v>
      </c>
      <c r="Y69" s="252"/>
      <c r="Z69" s="252"/>
      <c r="AA69" s="252">
        <v>546.65926330538241</v>
      </c>
      <c r="AB69" s="252"/>
      <c r="AC69" s="252"/>
      <c r="AD69" s="252">
        <v>653.9730732823507</v>
      </c>
      <c r="AE69" s="221"/>
      <c r="AF69" s="221"/>
      <c r="AG69" s="252">
        <v>947.06814175073669</v>
      </c>
      <c r="AH69" s="221"/>
      <c r="AI69" s="221"/>
      <c r="AJ69" s="252">
        <v>953.91707633417536</v>
      </c>
      <c r="AK69" s="221"/>
      <c r="AL69" s="221"/>
      <c r="AM69" s="252">
        <v>1148.45874054</v>
      </c>
      <c r="AN69" s="221"/>
      <c r="AO69" s="221"/>
      <c r="AP69" s="252">
        <v>1147.6353149700001</v>
      </c>
      <c r="AQ69" s="221"/>
      <c r="AR69" s="221"/>
      <c r="AS69" s="252">
        <v>1402.6381190299996</v>
      </c>
      <c r="AT69" s="221"/>
      <c r="AU69" s="221"/>
      <c r="AV69" s="252">
        <v>1626.9546382599999</v>
      </c>
      <c r="AW69" s="221"/>
      <c r="AX69" s="221"/>
      <c r="AY69" s="252">
        <v>1704.5153799000002</v>
      </c>
      <c r="AZ69" s="221"/>
      <c r="BA69" s="221"/>
      <c r="BB69" s="252">
        <v>1748.8266429700004</v>
      </c>
      <c r="BC69" s="221"/>
      <c r="BD69" s="221"/>
      <c r="BE69" s="252">
        <v>1706.5644958699997</v>
      </c>
      <c r="BF69" s="221"/>
      <c r="BG69" s="221"/>
      <c r="BH69" s="221">
        <v>1776.5825023699999</v>
      </c>
      <c r="BI69" s="221"/>
      <c r="BJ69" s="221"/>
      <c r="BK69" s="221">
        <v>1754.05890505</v>
      </c>
      <c r="BL69" s="221"/>
      <c r="BM69" s="221"/>
      <c r="BN69" s="221">
        <v>1763.1568023300001</v>
      </c>
      <c r="BO69" s="221"/>
      <c r="BP69" s="221"/>
      <c r="BQ69" s="221">
        <v>7544.7333586100012</v>
      </c>
      <c r="BR69" s="221"/>
      <c r="BS69" s="221"/>
      <c r="BT69" s="221">
        <v>2003.1705906400002</v>
      </c>
      <c r="BU69" s="221"/>
      <c r="BV69" s="221"/>
      <c r="BW69" s="221">
        <v>2013.7845692999999</v>
      </c>
      <c r="BX69" s="221"/>
      <c r="BY69" s="221"/>
      <c r="BZ69" s="221">
        <v>2043.5222847200002</v>
      </c>
      <c r="CA69" s="221"/>
      <c r="CB69" s="221"/>
      <c r="CC69" s="221">
        <v>2089.0938297299999</v>
      </c>
      <c r="CD69" s="221"/>
      <c r="CE69" s="221"/>
      <c r="CF69" s="221">
        <v>2214.6076273700005</v>
      </c>
      <c r="CG69" s="221"/>
      <c r="CH69" s="221"/>
      <c r="CI69" s="221">
        <v>2141.6733758600003</v>
      </c>
      <c r="CJ69" s="221"/>
      <c r="CK69" s="221"/>
      <c r="CL69" s="221">
        <v>2128.7244007099998</v>
      </c>
      <c r="CM69" s="221"/>
      <c r="CN69" s="221"/>
      <c r="CO69" s="221">
        <v>2286.6726601293994</v>
      </c>
      <c r="CP69" s="221"/>
      <c r="CQ69" s="221"/>
      <c r="CR69" s="221">
        <v>2365.2932952243</v>
      </c>
      <c r="CS69" s="221"/>
      <c r="CT69" s="221"/>
      <c r="CU69" s="221">
        <v>2599.5100634600003</v>
      </c>
      <c r="CV69" s="221"/>
      <c r="CW69" s="221"/>
      <c r="CX69" s="221">
        <v>2611.2999213599996</v>
      </c>
      <c r="CY69" s="221"/>
      <c r="CZ69" s="221"/>
      <c r="DA69" s="221">
        <v>2624.1132261800003</v>
      </c>
      <c r="DB69" s="221"/>
      <c r="DC69" s="221"/>
      <c r="DD69" s="221">
        <v>2635.7034339200009</v>
      </c>
      <c r="DE69" s="221"/>
      <c r="DF69" s="221"/>
      <c r="DG69" s="221">
        <v>2756.924893469999</v>
      </c>
      <c r="DH69" s="221"/>
      <c r="DI69" s="221"/>
      <c r="DJ69" s="221">
        <v>2610.04350626</v>
      </c>
      <c r="DK69" s="221"/>
      <c r="DL69" s="221"/>
      <c r="DM69" s="221">
        <v>2685.1341800700002</v>
      </c>
      <c r="DN69" s="221"/>
      <c r="DO69" s="221"/>
      <c r="DP69" s="221">
        <v>2714.9406609500002</v>
      </c>
      <c r="DQ69" s="221"/>
      <c r="DR69" s="221"/>
      <c r="DS69" s="221">
        <v>3255.45871515</v>
      </c>
      <c r="DT69" s="221"/>
      <c r="DU69" s="221"/>
      <c r="DV69" s="221">
        <v>3176.5999580700009</v>
      </c>
      <c r="DW69" s="221"/>
      <c r="DX69" s="221"/>
      <c r="DY69" s="221">
        <v>3583.3918014500014</v>
      </c>
      <c r="DZ69" s="221"/>
      <c r="EA69" s="221"/>
      <c r="EB69" s="221">
        <v>3606.1547651099991</v>
      </c>
      <c r="EC69" s="221"/>
      <c r="ED69" s="221"/>
      <c r="EE69" s="221">
        <v>3193.8318190999989</v>
      </c>
      <c r="EF69" s="221"/>
      <c r="EG69" s="221"/>
      <c r="EH69" s="221">
        <v>3568.3211995099991</v>
      </c>
      <c r="EI69" s="221"/>
      <c r="EJ69" s="221"/>
      <c r="EK69" s="221">
        <v>5465.9887323100011</v>
      </c>
      <c r="EL69" s="221"/>
      <c r="EM69" s="221"/>
      <c r="EN69" s="221">
        <v>4008.6344660200002</v>
      </c>
      <c r="EO69" s="221"/>
      <c r="EP69" s="221"/>
      <c r="EQ69" s="221">
        <v>6707.2639051600008</v>
      </c>
      <c r="ER69" s="221"/>
      <c r="ES69" s="221"/>
      <c r="ET69" s="221">
        <v>9937.1031464700027</v>
      </c>
      <c r="EU69" s="221"/>
      <c r="EV69" s="221"/>
      <c r="EW69" s="221">
        <v>5314.4135667399996</v>
      </c>
      <c r="EX69" s="221"/>
      <c r="EY69" s="221"/>
      <c r="EZ69" s="221">
        <v>5636.716492579998</v>
      </c>
      <c r="FA69" s="221"/>
      <c r="FB69" s="221"/>
      <c r="FC69" s="221">
        <v>3738.6639172800005</v>
      </c>
      <c r="FD69" s="221"/>
      <c r="FE69" s="221"/>
      <c r="FF69" s="221">
        <v>3691.6261062099993</v>
      </c>
      <c r="FG69" s="221"/>
      <c r="FH69" s="221"/>
      <c r="FI69" s="221">
        <v>4882.3702611200006</v>
      </c>
      <c r="FJ69" s="221"/>
      <c r="FK69" s="221"/>
      <c r="FL69" s="221">
        <v>4465.0153883899993</v>
      </c>
      <c r="FM69" s="221"/>
      <c r="FN69" s="221"/>
      <c r="FO69" s="221">
        <v>3359.8280954500005</v>
      </c>
      <c r="FP69" s="221"/>
      <c r="FQ69" s="221"/>
      <c r="FR69" s="221">
        <v>6394.7495854100007</v>
      </c>
      <c r="FS69" s="221"/>
      <c r="FT69" s="221"/>
      <c r="FU69" s="221">
        <v>5729.2599430499995</v>
      </c>
      <c r="FV69" s="221"/>
      <c r="FW69" s="221"/>
      <c r="FX69" s="221">
        <v>5818.3660418099989</v>
      </c>
      <c r="FY69" s="221"/>
      <c r="FZ69" s="221"/>
      <c r="GA69" s="221">
        <v>4275.9569140500007</v>
      </c>
      <c r="GB69" s="221"/>
      <c r="GC69" s="221"/>
      <c r="GD69" s="221">
        <v>6811.9011415599989</v>
      </c>
      <c r="GE69" s="221"/>
      <c r="GF69" s="221"/>
      <c r="GG69" s="221">
        <v>6522.6481312899996</v>
      </c>
      <c r="GH69" s="221"/>
      <c r="GI69" s="221"/>
      <c r="GJ69" s="221">
        <v>6586.0256444099996</v>
      </c>
      <c r="GK69" s="221"/>
      <c r="GL69" s="221"/>
      <c r="GM69" s="221">
        <v>3454.8282704900002</v>
      </c>
      <c r="GN69" s="221"/>
      <c r="GO69" s="221"/>
      <c r="GP69" s="221">
        <v>4093.4331605800016</v>
      </c>
      <c r="GQ69" s="221"/>
      <c r="GR69" s="221"/>
      <c r="GS69" s="221">
        <v>3279.4719153100014</v>
      </c>
      <c r="GT69" s="221"/>
      <c r="GU69" s="221"/>
      <c r="GV69" s="221">
        <v>3772.3607797999994</v>
      </c>
      <c r="GW69" s="221"/>
      <c r="GX69" s="221"/>
      <c r="GY69" s="221">
        <v>3128.9796054799999</v>
      </c>
      <c r="GZ69" s="221"/>
      <c r="HA69" s="221"/>
      <c r="HB69" s="221">
        <v>3330.0569451999991</v>
      </c>
      <c r="HC69" s="221"/>
      <c r="HD69" s="221"/>
      <c r="HE69" s="221">
        <v>2959.159103859999</v>
      </c>
      <c r="HF69" s="221"/>
      <c r="HG69" s="221"/>
      <c r="HH69" s="221">
        <v>2831.7305768200004</v>
      </c>
      <c r="HI69" s="221"/>
      <c r="HJ69" s="221"/>
      <c r="HK69" s="221">
        <v>3566.9233691600002</v>
      </c>
      <c r="HL69" s="221"/>
      <c r="HM69" s="221"/>
      <c r="HN69" s="221">
        <v>3304.0850976499996</v>
      </c>
      <c r="HO69" s="221"/>
      <c r="HP69" s="221"/>
      <c r="HQ69" s="221">
        <v>3455.8110019900014</v>
      </c>
      <c r="HR69" s="221"/>
      <c r="HS69" s="221"/>
      <c r="HT69" s="221">
        <v>3001.9022543300052</v>
      </c>
      <c r="HU69" s="221"/>
      <c r="HV69" s="221"/>
      <c r="HW69" s="221">
        <v>2845.6113529500035</v>
      </c>
      <c r="HX69" s="221"/>
      <c r="HY69" s="221"/>
      <c r="HZ69" s="221">
        <v>2742.0715571900037</v>
      </c>
      <c r="IA69" s="221"/>
      <c r="IB69" s="221"/>
      <c r="IC69" s="221">
        <v>2726.2547172000013</v>
      </c>
      <c r="ID69" s="221"/>
      <c r="IE69" s="221"/>
      <c r="IF69" s="221">
        <v>2792.4077651099979</v>
      </c>
      <c r="IG69" s="221"/>
      <c r="IH69" s="221"/>
      <c r="II69" s="221">
        <v>2775.2356541400004</v>
      </c>
      <c r="IJ69" s="221"/>
      <c r="IK69" s="221"/>
      <c r="IL69" s="221">
        <v>2687.5369542200024</v>
      </c>
      <c r="IM69" s="221"/>
      <c r="IN69" s="221"/>
      <c r="IO69" s="221">
        <v>3713.6603087799995</v>
      </c>
      <c r="IP69" s="221"/>
      <c r="IQ69" s="221"/>
      <c r="IR69" s="221">
        <v>2803.8540386400018</v>
      </c>
      <c r="IS69" s="221"/>
      <c r="IT69" s="221"/>
      <c r="IU69" s="221">
        <v>2919.1050337699999</v>
      </c>
      <c r="IV69" s="221"/>
      <c r="IW69" s="221"/>
      <c r="IX69" s="221">
        <v>2851.8373250500044</v>
      </c>
      <c r="IY69" s="221"/>
      <c r="IZ69" s="221"/>
      <c r="JA69" s="221">
        <v>3619.6566525699964</v>
      </c>
      <c r="JB69" s="221"/>
      <c r="JC69" s="221"/>
      <c r="JD69" s="221">
        <v>2862.7124951300029</v>
      </c>
      <c r="JE69" s="221"/>
      <c r="JF69" s="221"/>
      <c r="JG69" s="221">
        <v>2583.2986979300003</v>
      </c>
      <c r="JH69" s="221"/>
      <c r="JI69" s="221"/>
      <c r="JJ69" s="221">
        <v>2547.7124887300015</v>
      </c>
      <c r="JK69" s="221"/>
      <c r="JL69" s="221"/>
      <c r="JM69" s="221">
        <v>2471.708639479999</v>
      </c>
      <c r="JN69" s="221"/>
      <c r="JO69" s="221"/>
      <c r="JP69" s="221">
        <v>2917.0507745399991</v>
      </c>
      <c r="JQ69" s="221"/>
      <c r="JR69" s="221"/>
      <c r="JS69" s="221">
        <v>2606.5139132100003</v>
      </c>
      <c r="JT69" s="221"/>
      <c r="JU69" s="221"/>
      <c r="JV69" s="221">
        <v>2666.6961917099984</v>
      </c>
      <c r="JW69" s="221"/>
      <c r="JX69" s="221"/>
      <c r="JY69" s="221">
        <v>8569.6813766800005</v>
      </c>
      <c r="JZ69" s="221"/>
      <c r="KA69" s="221"/>
      <c r="KB69" s="221"/>
      <c r="KC69" s="221"/>
      <c r="KD69" s="248"/>
    </row>
    <row r="70" spans="1:290">
      <c r="A70" s="192" t="s">
        <v>80</v>
      </c>
      <c r="B70" s="192"/>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c r="AV70" s="221"/>
      <c r="AW70" s="221"/>
      <c r="AX70" s="221"/>
      <c r="AY70" s="221"/>
      <c r="AZ70" s="221"/>
      <c r="BA70" s="221"/>
      <c r="BB70" s="221"/>
      <c r="BC70" s="221"/>
      <c r="BD70" s="221"/>
      <c r="BE70" s="221"/>
      <c r="BF70" s="221"/>
      <c r="BG70" s="221"/>
      <c r="BH70" s="221"/>
      <c r="BI70" s="221"/>
      <c r="BJ70" s="221"/>
      <c r="BK70" s="221"/>
      <c r="BL70" s="221"/>
      <c r="BM70" s="221"/>
      <c r="BN70" s="221"/>
      <c r="BO70" s="221"/>
      <c r="BP70" s="221"/>
      <c r="BQ70" s="221"/>
      <c r="BR70" s="221"/>
      <c r="BS70" s="221"/>
      <c r="BT70" s="221"/>
      <c r="BU70" s="221"/>
      <c r="BV70" s="221"/>
      <c r="BW70" s="221"/>
      <c r="BX70" s="221"/>
      <c r="BY70" s="221"/>
      <c r="BZ70" s="221"/>
      <c r="CA70" s="221"/>
      <c r="CB70" s="221"/>
      <c r="CC70" s="221"/>
      <c r="CD70" s="221"/>
      <c r="CE70" s="221"/>
      <c r="CF70" s="221"/>
      <c r="CG70" s="221"/>
      <c r="CH70" s="221"/>
      <c r="CI70" s="221"/>
      <c r="CJ70" s="221"/>
      <c r="CK70" s="221"/>
      <c r="CL70" s="221"/>
      <c r="CM70" s="221"/>
      <c r="CN70" s="221"/>
      <c r="CO70" s="221"/>
      <c r="CP70" s="221"/>
      <c r="CQ70" s="221"/>
      <c r="CR70" s="221"/>
      <c r="CS70" s="221"/>
      <c r="CT70" s="221"/>
      <c r="CU70" s="221"/>
      <c r="CV70" s="221"/>
      <c r="CW70" s="221"/>
      <c r="CX70" s="221"/>
      <c r="CY70" s="221"/>
      <c r="CZ70" s="221"/>
      <c r="DA70" s="221"/>
      <c r="DB70" s="221"/>
      <c r="DC70" s="221"/>
      <c r="DD70" s="221"/>
      <c r="DE70" s="221"/>
      <c r="DF70" s="221"/>
      <c r="DG70" s="221"/>
      <c r="DH70" s="221"/>
      <c r="DI70" s="221"/>
      <c r="DJ70" s="221"/>
      <c r="DK70" s="221"/>
      <c r="DL70" s="221"/>
      <c r="DM70" s="221"/>
      <c r="DN70" s="221"/>
      <c r="DO70" s="221"/>
      <c r="DP70" s="221"/>
      <c r="DQ70" s="221"/>
      <c r="DR70" s="221"/>
      <c r="DS70" s="221"/>
      <c r="DT70" s="221"/>
      <c r="DU70" s="221"/>
      <c r="DV70" s="221"/>
      <c r="DW70" s="221"/>
      <c r="DX70" s="221"/>
      <c r="DY70" s="221"/>
      <c r="DZ70" s="221"/>
      <c r="EA70" s="221"/>
      <c r="EB70" s="221"/>
      <c r="EC70" s="221"/>
      <c r="ED70" s="221"/>
      <c r="EE70" s="221"/>
      <c r="EF70" s="221"/>
      <c r="EG70" s="221"/>
      <c r="EH70" s="221"/>
      <c r="EI70" s="221"/>
      <c r="EJ70" s="221"/>
      <c r="EK70" s="221"/>
      <c r="EL70" s="221"/>
      <c r="EM70" s="221"/>
      <c r="EN70" s="221"/>
      <c r="EO70" s="221"/>
      <c r="EP70" s="221"/>
      <c r="EQ70" s="221"/>
      <c r="ER70" s="221"/>
      <c r="ES70" s="221"/>
      <c r="ET70" s="221"/>
      <c r="EU70" s="221"/>
      <c r="EV70" s="221"/>
      <c r="EW70" s="221"/>
      <c r="EX70" s="221"/>
      <c r="EY70" s="221"/>
      <c r="EZ70" s="221"/>
      <c r="FA70" s="221"/>
      <c r="FB70" s="221"/>
      <c r="FC70" s="221"/>
      <c r="FD70" s="221"/>
      <c r="FE70" s="221"/>
      <c r="FF70" s="221"/>
      <c r="FG70" s="221"/>
      <c r="FH70" s="221"/>
      <c r="FI70" s="221"/>
      <c r="FJ70" s="221"/>
      <c r="FK70" s="221"/>
      <c r="FL70" s="221"/>
      <c r="FM70" s="221"/>
      <c r="FN70" s="221"/>
      <c r="FO70" s="221"/>
      <c r="FP70" s="221"/>
      <c r="FQ70" s="221"/>
      <c r="FR70" s="221"/>
      <c r="FS70" s="221"/>
      <c r="FT70" s="221"/>
      <c r="FU70" s="221"/>
      <c r="FV70" s="221"/>
      <c r="FW70" s="221"/>
      <c r="FX70" s="221"/>
      <c r="FY70" s="221"/>
      <c r="FZ70" s="221"/>
      <c r="GA70" s="221"/>
      <c r="GB70" s="221"/>
      <c r="GC70" s="221"/>
      <c r="GD70" s="221"/>
      <c r="GE70" s="221"/>
      <c r="GF70" s="221"/>
      <c r="GG70" s="221"/>
      <c r="GH70" s="221"/>
      <c r="GI70" s="221"/>
      <c r="GJ70" s="221"/>
      <c r="GK70" s="221"/>
      <c r="GL70" s="221"/>
      <c r="GM70" s="221"/>
      <c r="GN70" s="221"/>
      <c r="GO70" s="221"/>
      <c r="GP70" s="221"/>
      <c r="GQ70" s="221"/>
      <c r="GR70" s="221"/>
      <c r="GS70" s="221"/>
      <c r="GT70" s="221"/>
      <c r="GU70" s="221"/>
      <c r="GV70" s="221"/>
      <c r="GW70" s="221"/>
      <c r="GX70" s="221"/>
      <c r="GY70" s="221"/>
      <c r="GZ70" s="221"/>
      <c r="HA70" s="221"/>
      <c r="HB70" s="221"/>
      <c r="HC70" s="221"/>
      <c r="HD70" s="221"/>
      <c r="HE70" s="221"/>
      <c r="HF70" s="221"/>
      <c r="HG70" s="221"/>
      <c r="HH70" s="221"/>
      <c r="HI70" s="221"/>
      <c r="HJ70" s="221"/>
      <c r="HK70" s="221"/>
      <c r="HL70" s="221"/>
      <c r="HM70" s="221"/>
      <c r="HN70" s="221"/>
      <c r="HO70" s="221"/>
      <c r="HP70" s="221"/>
      <c r="HQ70" s="221"/>
      <c r="HR70" s="221"/>
      <c r="HS70" s="221"/>
      <c r="HT70" s="221"/>
      <c r="HU70" s="221"/>
      <c r="HV70" s="221"/>
      <c r="HW70" s="221"/>
      <c r="HX70" s="221"/>
      <c r="HY70" s="221"/>
      <c r="HZ70" s="221"/>
      <c r="IA70" s="221"/>
      <c r="IB70" s="221"/>
      <c r="IC70" s="221"/>
      <c r="ID70" s="221"/>
      <c r="IE70" s="221"/>
      <c r="IF70" s="221"/>
      <c r="IG70" s="221"/>
      <c r="IH70" s="221"/>
      <c r="II70" s="221"/>
      <c r="IJ70" s="221"/>
      <c r="IK70" s="221"/>
      <c r="IL70" s="221"/>
      <c r="IM70" s="221"/>
      <c r="IN70" s="221"/>
      <c r="IO70" s="221"/>
      <c r="IP70" s="221"/>
      <c r="IQ70" s="221"/>
      <c r="IR70" s="221"/>
      <c r="IS70" s="221"/>
      <c r="IT70" s="221"/>
      <c r="IU70" s="221"/>
      <c r="IV70" s="221"/>
      <c r="IW70" s="221"/>
      <c r="IX70" s="221"/>
      <c r="IY70" s="221"/>
      <c r="IZ70" s="221"/>
      <c r="JA70" s="221"/>
      <c r="JB70" s="221"/>
      <c r="JC70" s="221"/>
      <c r="JD70" s="221"/>
      <c r="JE70" s="221"/>
      <c r="JF70" s="221"/>
      <c r="JG70" s="221"/>
      <c r="JH70" s="221"/>
      <c r="JI70" s="221"/>
      <c r="JJ70" s="221"/>
      <c r="JK70" s="221"/>
      <c r="JL70" s="221"/>
      <c r="JM70" s="221"/>
      <c r="JN70" s="221"/>
      <c r="JO70" s="221"/>
      <c r="JP70" s="221"/>
      <c r="JQ70" s="221"/>
      <c r="JR70" s="221"/>
      <c r="JS70" s="221"/>
      <c r="JT70" s="221"/>
      <c r="JU70" s="221"/>
      <c r="JV70" s="221"/>
      <c r="JW70" s="221"/>
      <c r="JX70" s="221"/>
      <c r="JY70" s="221"/>
      <c r="JZ70" s="221"/>
      <c r="KA70" s="221"/>
      <c r="KB70" s="221"/>
      <c r="KC70" s="221"/>
      <c r="KD70" s="243"/>
    </row>
    <row r="71" spans="1:290">
      <c r="A71" s="192" t="s">
        <v>81</v>
      </c>
      <c r="B71" s="192"/>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c r="AV71" s="221"/>
      <c r="AW71" s="221"/>
      <c r="AX71" s="221"/>
      <c r="AY71" s="221"/>
      <c r="AZ71" s="221"/>
      <c r="BA71" s="221"/>
      <c r="BB71" s="221"/>
      <c r="BC71" s="221"/>
      <c r="BD71" s="221"/>
      <c r="BE71" s="221"/>
      <c r="BF71" s="221"/>
      <c r="BG71" s="221"/>
      <c r="BH71" s="221"/>
      <c r="BI71" s="221"/>
      <c r="BJ71" s="221"/>
      <c r="BK71" s="221"/>
      <c r="BL71" s="221"/>
      <c r="BM71" s="221"/>
      <c r="BN71" s="221"/>
      <c r="BO71" s="221"/>
      <c r="BP71" s="221"/>
      <c r="BQ71" s="221"/>
      <c r="BR71" s="221"/>
      <c r="BS71" s="221"/>
      <c r="BT71" s="221"/>
      <c r="BU71" s="221"/>
      <c r="BV71" s="221"/>
      <c r="BW71" s="221"/>
      <c r="BX71" s="221"/>
      <c r="BY71" s="221"/>
      <c r="BZ71" s="221"/>
      <c r="CA71" s="221"/>
      <c r="CB71" s="221"/>
      <c r="CC71" s="221"/>
      <c r="CD71" s="221"/>
      <c r="CE71" s="221"/>
      <c r="CF71" s="221"/>
      <c r="CG71" s="221"/>
      <c r="CH71" s="221"/>
      <c r="CI71" s="221"/>
      <c r="CJ71" s="221"/>
      <c r="CK71" s="221"/>
      <c r="CL71" s="221"/>
      <c r="CM71" s="221"/>
      <c r="CN71" s="221"/>
      <c r="CO71" s="221"/>
      <c r="CP71" s="221"/>
      <c r="CQ71" s="221"/>
      <c r="CR71" s="221"/>
      <c r="CS71" s="221"/>
      <c r="CT71" s="221"/>
      <c r="CU71" s="221"/>
      <c r="CV71" s="221"/>
      <c r="CW71" s="221"/>
      <c r="CX71" s="221"/>
      <c r="CY71" s="221"/>
      <c r="CZ71" s="221"/>
      <c r="DA71" s="221"/>
      <c r="DB71" s="221"/>
      <c r="DC71" s="221"/>
      <c r="DD71" s="221"/>
      <c r="DE71" s="221"/>
      <c r="DF71" s="221"/>
      <c r="DG71" s="221"/>
      <c r="DH71" s="221"/>
      <c r="DI71" s="221"/>
      <c r="DJ71" s="221"/>
      <c r="DK71" s="221"/>
      <c r="DL71" s="221"/>
      <c r="DM71" s="221"/>
      <c r="DN71" s="221"/>
      <c r="DO71" s="221"/>
      <c r="DP71" s="221"/>
      <c r="DQ71" s="221"/>
      <c r="DR71" s="221"/>
      <c r="DS71" s="221"/>
      <c r="DT71" s="221"/>
      <c r="DU71" s="221"/>
      <c r="DV71" s="221"/>
      <c r="DW71" s="221"/>
      <c r="DX71" s="221"/>
      <c r="DY71" s="221"/>
      <c r="DZ71" s="221"/>
      <c r="EA71" s="221"/>
      <c r="EB71" s="221"/>
      <c r="EC71" s="221"/>
      <c r="ED71" s="221"/>
      <c r="EE71" s="221"/>
      <c r="EF71" s="221"/>
      <c r="EG71" s="221"/>
      <c r="EH71" s="221"/>
      <c r="EI71" s="221"/>
      <c r="EJ71" s="221"/>
      <c r="EK71" s="221"/>
      <c r="EL71" s="221"/>
      <c r="EM71" s="221"/>
      <c r="EN71" s="221"/>
      <c r="EO71" s="221"/>
      <c r="EP71" s="221"/>
      <c r="EQ71" s="221"/>
      <c r="ER71" s="221"/>
      <c r="ES71" s="221"/>
      <c r="ET71" s="221"/>
      <c r="EU71" s="221"/>
      <c r="EV71" s="221"/>
      <c r="EW71" s="221"/>
      <c r="EX71" s="221"/>
      <c r="EY71" s="221"/>
      <c r="EZ71" s="221"/>
      <c r="FA71" s="221"/>
      <c r="FB71" s="221"/>
      <c r="FC71" s="221"/>
      <c r="FD71" s="221"/>
      <c r="FE71" s="221"/>
      <c r="FF71" s="221"/>
      <c r="FG71" s="221"/>
      <c r="FH71" s="221"/>
      <c r="FI71" s="221"/>
      <c r="FJ71" s="221"/>
      <c r="FK71" s="221"/>
      <c r="FL71" s="221"/>
      <c r="FM71" s="221"/>
      <c r="FN71" s="221"/>
      <c r="FO71" s="221"/>
      <c r="FP71" s="221"/>
      <c r="FQ71" s="221"/>
      <c r="FR71" s="221"/>
      <c r="FS71" s="221"/>
      <c r="FT71" s="221"/>
      <c r="FU71" s="221"/>
      <c r="FV71" s="221"/>
      <c r="FW71" s="221"/>
      <c r="FX71" s="221"/>
      <c r="FY71" s="221"/>
      <c r="FZ71" s="221"/>
      <c r="GA71" s="221"/>
      <c r="GB71" s="221"/>
      <c r="GC71" s="221"/>
      <c r="GD71" s="221"/>
      <c r="GE71" s="221"/>
      <c r="GF71" s="221"/>
      <c r="GG71" s="221"/>
      <c r="GH71" s="221"/>
      <c r="GI71" s="221"/>
      <c r="GJ71" s="221"/>
      <c r="GK71" s="221"/>
      <c r="GL71" s="221"/>
      <c r="GM71" s="221"/>
      <c r="GN71" s="221"/>
      <c r="GO71" s="221"/>
      <c r="GP71" s="221"/>
      <c r="GQ71" s="221"/>
      <c r="GR71" s="221"/>
      <c r="GS71" s="221"/>
      <c r="GT71" s="221"/>
      <c r="GU71" s="221"/>
      <c r="GV71" s="221"/>
      <c r="GW71" s="221"/>
      <c r="GX71" s="221"/>
      <c r="GY71" s="221"/>
      <c r="GZ71" s="221"/>
      <c r="HA71" s="221"/>
      <c r="HB71" s="221"/>
      <c r="HC71" s="221"/>
      <c r="HD71" s="221"/>
      <c r="HE71" s="221"/>
      <c r="HF71" s="221"/>
      <c r="HG71" s="221"/>
      <c r="HH71" s="221"/>
      <c r="HI71" s="221"/>
      <c r="HJ71" s="221"/>
      <c r="HK71" s="221"/>
      <c r="HL71" s="221"/>
      <c r="HM71" s="221"/>
      <c r="HN71" s="221"/>
      <c r="HO71" s="221"/>
      <c r="HP71" s="221"/>
      <c r="HQ71" s="221"/>
      <c r="HR71" s="221"/>
      <c r="HS71" s="221"/>
      <c r="HT71" s="221"/>
      <c r="HU71" s="221"/>
      <c r="HV71" s="221"/>
      <c r="HW71" s="221"/>
      <c r="HX71" s="221"/>
      <c r="HY71" s="221"/>
      <c r="HZ71" s="221"/>
      <c r="IA71" s="221"/>
      <c r="IB71" s="221"/>
      <c r="IC71" s="221"/>
      <c r="ID71" s="221"/>
      <c r="IE71" s="221"/>
      <c r="IF71" s="221"/>
      <c r="IG71" s="221"/>
      <c r="IH71" s="221"/>
      <c r="II71" s="221"/>
      <c r="IJ71" s="221"/>
      <c r="IK71" s="221"/>
      <c r="IL71" s="221"/>
      <c r="IM71" s="221"/>
      <c r="IN71" s="221"/>
      <c r="IO71" s="221"/>
      <c r="IP71" s="221"/>
      <c r="IQ71" s="221"/>
      <c r="IR71" s="221"/>
      <c r="IS71" s="221"/>
      <c r="IT71" s="221"/>
      <c r="IU71" s="221"/>
      <c r="IV71" s="221"/>
      <c r="IW71" s="221"/>
      <c r="IX71" s="221"/>
      <c r="IY71" s="221"/>
      <c r="IZ71" s="221"/>
      <c r="JA71" s="221"/>
      <c r="JB71" s="221"/>
      <c r="JC71" s="221"/>
      <c r="JD71" s="221"/>
      <c r="JE71" s="221"/>
      <c r="JF71" s="221"/>
      <c r="JG71" s="221"/>
      <c r="JH71" s="221"/>
      <c r="JI71" s="221"/>
      <c r="JJ71" s="221"/>
      <c r="JK71" s="221"/>
      <c r="JL71" s="221"/>
      <c r="JM71" s="221"/>
      <c r="JN71" s="221"/>
      <c r="JO71" s="221"/>
      <c r="JP71" s="221"/>
      <c r="JQ71" s="221"/>
      <c r="JR71" s="221"/>
      <c r="JS71" s="221"/>
      <c r="JT71" s="221"/>
      <c r="JU71" s="221"/>
      <c r="JV71" s="221"/>
      <c r="JW71" s="221"/>
      <c r="JX71" s="221"/>
      <c r="JY71" s="221"/>
      <c r="JZ71" s="221"/>
      <c r="KA71" s="221"/>
      <c r="KB71" s="221"/>
      <c r="KC71" s="221"/>
      <c r="KD71" s="243"/>
    </row>
    <row r="72" spans="1:290">
      <c r="A72" s="192" t="s">
        <v>82</v>
      </c>
      <c r="B72" s="192" t="s">
        <v>78</v>
      </c>
      <c r="C72" s="221">
        <v>387.05387948832572</v>
      </c>
      <c r="D72" s="221"/>
      <c r="E72" s="221"/>
      <c r="F72" s="221">
        <v>345.3020802781059</v>
      </c>
      <c r="G72" s="221"/>
      <c r="H72" s="221"/>
      <c r="I72" s="221">
        <v>331.28020323231988</v>
      </c>
      <c r="J72" s="221"/>
      <c r="K72" s="221"/>
      <c r="L72" s="221">
        <v>324.48835530467704</v>
      </c>
      <c r="M72" s="221"/>
      <c r="N72" s="221"/>
      <c r="O72" s="221">
        <v>338.28932267577693</v>
      </c>
      <c r="P72" s="221"/>
      <c r="Q72" s="221"/>
      <c r="R72" s="221">
        <v>304.58391509329033</v>
      </c>
      <c r="S72" s="221"/>
      <c r="T72" s="221"/>
      <c r="U72" s="221">
        <v>635.05165689492355</v>
      </c>
      <c r="V72" s="221"/>
      <c r="W72" s="221"/>
      <c r="X72" s="221">
        <v>2104.4592834382356</v>
      </c>
      <c r="Y72" s="221"/>
      <c r="Z72" s="221"/>
      <c r="AA72" s="221">
        <v>546.65926330538241</v>
      </c>
      <c r="AB72" s="221"/>
      <c r="AC72" s="221"/>
      <c r="AD72" s="221">
        <v>653.9730732823507</v>
      </c>
      <c r="AE72" s="221"/>
      <c r="AF72" s="221"/>
      <c r="AG72" s="221">
        <v>947.06814175073669</v>
      </c>
      <c r="AH72" s="221"/>
      <c r="AI72" s="221"/>
      <c r="AJ72" s="221">
        <v>953.91707633417536</v>
      </c>
      <c r="AK72" s="221"/>
      <c r="AL72" s="221"/>
      <c r="AM72" s="221">
        <v>1148.45874054</v>
      </c>
      <c r="AN72" s="221"/>
      <c r="AO72" s="221"/>
      <c r="AP72" s="221">
        <v>1147.6353149700001</v>
      </c>
      <c r="AQ72" s="221"/>
      <c r="AR72" s="221"/>
      <c r="AS72" s="221">
        <v>1402.6381190299996</v>
      </c>
      <c r="AT72" s="221"/>
      <c r="AU72" s="221"/>
      <c r="AV72" s="221">
        <v>1626.9546382599999</v>
      </c>
      <c r="AW72" s="221"/>
      <c r="AX72" s="221"/>
      <c r="AY72" s="221">
        <v>1704.5153799000002</v>
      </c>
      <c r="AZ72" s="221"/>
      <c r="BA72" s="221"/>
      <c r="BB72" s="221">
        <v>1748.8266429700004</v>
      </c>
      <c r="BC72" s="221"/>
      <c r="BD72" s="221"/>
      <c r="BE72" s="221">
        <v>1706.5644958699997</v>
      </c>
      <c r="BF72" s="221"/>
      <c r="BG72" s="221"/>
      <c r="BH72" s="221">
        <v>1776.5825023699999</v>
      </c>
      <c r="BI72" s="221"/>
      <c r="BJ72" s="221"/>
      <c r="BK72" s="221">
        <v>1754.05890505</v>
      </c>
      <c r="BL72" s="221"/>
      <c r="BM72" s="221"/>
      <c r="BN72" s="221">
        <v>1763.1568023300001</v>
      </c>
      <c r="BO72" s="221"/>
      <c r="BP72" s="221"/>
      <c r="BQ72" s="221">
        <v>7544.7333586100012</v>
      </c>
      <c r="BR72" s="221"/>
      <c r="BS72" s="221"/>
      <c r="BT72" s="221">
        <v>2003.1705906400002</v>
      </c>
      <c r="BU72" s="221"/>
      <c r="BV72" s="221"/>
      <c r="BW72" s="221">
        <v>2013.7845692999999</v>
      </c>
      <c r="BX72" s="221"/>
      <c r="BY72" s="221"/>
      <c r="BZ72" s="221">
        <v>2043.5222847200002</v>
      </c>
      <c r="CA72" s="221"/>
      <c r="CB72" s="221"/>
      <c r="CC72" s="221">
        <v>2089.0938297299999</v>
      </c>
      <c r="CD72" s="221"/>
      <c r="CE72" s="221"/>
      <c r="CF72" s="221">
        <v>2214.6076273700005</v>
      </c>
      <c r="CG72" s="221"/>
      <c r="CH72" s="221"/>
      <c r="CI72" s="221">
        <v>2141.6733758600003</v>
      </c>
      <c r="CJ72" s="221"/>
      <c r="CK72" s="221"/>
      <c r="CL72" s="221">
        <v>2128.7244007099998</v>
      </c>
      <c r="CM72" s="221"/>
      <c r="CN72" s="221"/>
      <c r="CO72" s="221">
        <v>2286.6726601293994</v>
      </c>
      <c r="CP72" s="221"/>
      <c r="CQ72" s="221"/>
      <c r="CR72" s="221">
        <v>2365.2932952243</v>
      </c>
      <c r="CS72" s="221"/>
      <c r="CT72" s="221"/>
      <c r="CU72" s="221">
        <v>2599.5100634600003</v>
      </c>
      <c r="CV72" s="221"/>
      <c r="CW72" s="221"/>
      <c r="CX72" s="221">
        <v>2611.2999213599996</v>
      </c>
      <c r="CY72" s="221"/>
      <c r="CZ72" s="221"/>
      <c r="DA72" s="221">
        <v>2624.1132261800003</v>
      </c>
      <c r="DB72" s="221"/>
      <c r="DC72" s="221"/>
      <c r="DD72" s="221">
        <v>2635.7034339200009</v>
      </c>
      <c r="DE72" s="221"/>
      <c r="DF72" s="221"/>
      <c r="DG72" s="221">
        <v>2756.924893469999</v>
      </c>
      <c r="DH72" s="221"/>
      <c r="DI72" s="221"/>
      <c r="DJ72" s="221">
        <v>2610.04350626</v>
      </c>
      <c r="DK72" s="221"/>
      <c r="DL72" s="221"/>
      <c r="DM72" s="221">
        <v>2685.1341800700002</v>
      </c>
      <c r="DN72" s="221"/>
      <c r="DO72" s="221"/>
      <c r="DP72" s="221">
        <v>2714.9406609500002</v>
      </c>
      <c r="DQ72" s="221"/>
      <c r="DR72" s="221"/>
      <c r="DS72" s="221">
        <v>3255.45871515</v>
      </c>
      <c r="DT72" s="221"/>
      <c r="DU72" s="221"/>
      <c r="DV72" s="221">
        <v>3176.5999580700009</v>
      </c>
      <c r="DW72" s="221"/>
      <c r="DX72" s="221"/>
      <c r="DY72" s="221">
        <v>3583.3918014500014</v>
      </c>
      <c r="DZ72" s="221"/>
      <c r="EA72" s="221"/>
      <c r="EB72" s="221">
        <v>3606.1547651099991</v>
      </c>
      <c r="EC72" s="221"/>
      <c r="ED72" s="221"/>
      <c r="EE72" s="221">
        <v>3193.8318190999989</v>
      </c>
      <c r="EF72" s="221"/>
      <c r="EG72" s="221"/>
      <c r="EH72" s="221">
        <v>3568.3211995099991</v>
      </c>
      <c r="EI72" s="221"/>
      <c r="EJ72" s="221"/>
      <c r="EK72" s="221">
        <v>5465.9887323100011</v>
      </c>
      <c r="EL72" s="221"/>
      <c r="EM72" s="221"/>
      <c r="EN72" s="221">
        <v>4008.6344660200002</v>
      </c>
      <c r="EO72" s="221"/>
      <c r="EP72" s="221"/>
      <c r="EQ72" s="221">
        <v>6707.2639051600008</v>
      </c>
      <c r="ER72" s="221"/>
      <c r="ES72" s="221"/>
      <c r="ET72" s="221">
        <v>9937.1031464700027</v>
      </c>
      <c r="EU72" s="221"/>
      <c r="EV72" s="221"/>
      <c r="EW72" s="221">
        <v>5314.4135667399996</v>
      </c>
      <c r="EX72" s="221"/>
      <c r="EY72" s="221"/>
      <c r="EZ72" s="221">
        <v>5636.716492579998</v>
      </c>
      <c r="FA72" s="221"/>
      <c r="FB72" s="221"/>
      <c r="FC72" s="221">
        <v>3738.6639172800005</v>
      </c>
      <c r="FD72" s="221"/>
      <c r="FE72" s="221"/>
      <c r="FF72" s="221">
        <v>3691.6261062099993</v>
      </c>
      <c r="FG72" s="221"/>
      <c r="FH72" s="221"/>
      <c r="FI72" s="221">
        <v>4882.3702611200006</v>
      </c>
      <c r="FJ72" s="221"/>
      <c r="FK72" s="221"/>
      <c r="FL72" s="221">
        <v>4465.0153883899993</v>
      </c>
      <c r="FM72" s="221"/>
      <c r="FN72" s="221"/>
      <c r="FO72" s="221">
        <v>3359.8280954500005</v>
      </c>
      <c r="FP72" s="221"/>
      <c r="FQ72" s="221"/>
      <c r="FR72" s="221">
        <v>6394.7495854100007</v>
      </c>
      <c r="FS72" s="221"/>
      <c r="FT72" s="221"/>
      <c r="FU72" s="221">
        <v>5729.2599430499995</v>
      </c>
      <c r="FV72" s="221"/>
      <c r="FW72" s="221"/>
      <c r="FX72" s="221">
        <v>5818.3660418099989</v>
      </c>
      <c r="FY72" s="221"/>
      <c r="FZ72" s="221"/>
      <c r="GA72" s="221">
        <v>4275.9569140500007</v>
      </c>
      <c r="GB72" s="221"/>
      <c r="GC72" s="221"/>
      <c r="GD72" s="221">
        <v>6811.9011415599989</v>
      </c>
      <c r="GE72" s="221"/>
      <c r="GF72" s="221"/>
      <c r="GG72" s="221">
        <v>6522.6481312899996</v>
      </c>
      <c r="GH72" s="221"/>
      <c r="GI72" s="221"/>
      <c r="GJ72" s="221">
        <v>6586.0256444099996</v>
      </c>
      <c r="GK72" s="221"/>
      <c r="GL72" s="221"/>
      <c r="GM72" s="221">
        <v>3454.8282704900002</v>
      </c>
      <c r="GN72" s="221"/>
      <c r="GO72" s="221"/>
      <c r="GP72" s="221">
        <v>4093.4331605800016</v>
      </c>
      <c r="GQ72" s="221"/>
      <c r="GR72" s="221"/>
      <c r="GS72" s="221">
        <v>3279.4719153100014</v>
      </c>
      <c r="GT72" s="221"/>
      <c r="GU72" s="221"/>
      <c r="GV72" s="221">
        <v>3772.3607797999994</v>
      </c>
      <c r="GW72" s="221"/>
      <c r="GX72" s="221"/>
      <c r="GY72" s="221">
        <v>3128.9796054799999</v>
      </c>
      <c r="GZ72" s="221"/>
      <c r="HA72" s="221"/>
      <c r="HB72" s="221">
        <v>3330.0569451999991</v>
      </c>
      <c r="HC72" s="221"/>
      <c r="HD72" s="221"/>
      <c r="HE72" s="221">
        <v>2959.159103859999</v>
      </c>
      <c r="HF72" s="221"/>
      <c r="HG72" s="221"/>
      <c r="HH72" s="221">
        <v>2831.7305768200004</v>
      </c>
      <c r="HI72" s="221"/>
      <c r="HJ72" s="221"/>
      <c r="HK72" s="221">
        <v>3566.9233691600002</v>
      </c>
      <c r="HL72" s="221"/>
      <c r="HM72" s="221"/>
      <c r="HN72" s="221">
        <v>3304.0850976499996</v>
      </c>
      <c r="HO72" s="221"/>
      <c r="HP72" s="221"/>
      <c r="HQ72" s="221">
        <v>3455.8110019900014</v>
      </c>
      <c r="HR72" s="221"/>
      <c r="HS72" s="221"/>
      <c r="HT72" s="221">
        <v>3001.9022543300052</v>
      </c>
      <c r="HU72" s="221"/>
      <c r="HV72" s="221"/>
      <c r="HW72" s="221">
        <v>2845.6113529500035</v>
      </c>
      <c r="HX72" s="221"/>
      <c r="HY72" s="221"/>
      <c r="HZ72" s="221">
        <v>2742.0715571900037</v>
      </c>
      <c r="IA72" s="221"/>
      <c r="IB72" s="221"/>
      <c r="IC72" s="221">
        <v>2726.2547172000013</v>
      </c>
      <c r="ID72" s="221"/>
      <c r="IE72" s="221"/>
      <c r="IF72" s="221">
        <v>2792.4077651099979</v>
      </c>
      <c r="IG72" s="221"/>
      <c r="IH72" s="221"/>
      <c r="II72" s="221">
        <v>2775.2356541400004</v>
      </c>
      <c r="IJ72" s="221"/>
      <c r="IK72" s="221"/>
      <c r="IL72" s="221">
        <v>2687.5369542200024</v>
      </c>
      <c r="IM72" s="221"/>
      <c r="IN72" s="221"/>
      <c r="IO72" s="221">
        <v>3713.6603087799995</v>
      </c>
      <c r="IP72" s="221"/>
      <c r="IQ72" s="221"/>
      <c r="IR72" s="221">
        <v>2803.8540386400018</v>
      </c>
      <c r="IS72" s="221"/>
      <c r="IT72" s="221"/>
      <c r="IU72" s="221">
        <v>2919.1050337699999</v>
      </c>
      <c r="IV72" s="221"/>
      <c r="IW72" s="221"/>
      <c r="IX72" s="221">
        <v>2851.8373250500044</v>
      </c>
      <c r="IY72" s="221"/>
      <c r="IZ72" s="221"/>
      <c r="JA72" s="221">
        <v>3619.6566525699964</v>
      </c>
      <c r="JB72" s="221"/>
      <c r="JC72" s="221"/>
      <c r="JD72" s="221">
        <v>2862.7124951300029</v>
      </c>
      <c r="JE72" s="221"/>
      <c r="JF72" s="221"/>
      <c r="JG72" s="221">
        <v>2583.2986979300003</v>
      </c>
      <c r="JH72" s="221"/>
      <c r="JI72" s="221"/>
      <c r="JJ72" s="221">
        <v>2547.7124887300015</v>
      </c>
      <c r="JK72" s="221"/>
      <c r="JL72" s="221"/>
      <c r="JM72" s="221">
        <v>2471.708639479999</v>
      </c>
      <c r="JN72" s="221"/>
      <c r="JO72" s="221"/>
      <c r="JP72" s="221">
        <v>2917.0507745399991</v>
      </c>
      <c r="JQ72" s="221"/>
      <c r="JR72" s="221"/>
      <c r="JS72" s="221">
        <v>2606.5139132100003</v>
      </c>
      <c r="JT72" s="221"/>
      <c r="JU72" s="221"/>
      <c r="JV72" s="221">
        <v>2666.6961917099984</v>
      </c>
      <c r="JW72" s="221"/>
      <c r="JX72" s="221"/>
      <c r="JY72" s="221">
        <v>8569.6813766800005</v>
      </c>
      <c r="JZ72" s="221"/>
      <c r="KA72" s="221"/>
      <c r="KB72" s="221"/>
      <c r="KC72" s="221"/>
      <c r="KD72" s="243"/>
    </row>
    <row r="73" spans="1:290">
      <c r="A73" s="192" t="s">
        <v>83</v>
      </c>
      <c r="B73" s="192" t="s">
        <v>78</v>
      </c>
      <c r="C73" s="221"/>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221"/>
      <c r="AL73" s="221"/>
      <c r="AM73" s="221"/>
      <c r="AN73" s="221"/>
      <c r="AO73" s="221"/>
      <c r="AP73" s="221"/>
      <c r="AQ73" s="221"/>
      <c r="AR73" s="221"/>
      <c r="AS73" s="221"/>
      <c r="AT73" s="221"/>
      <c r="AU73" s="221"/>
      <c r="AV73" s="221"/>
      <c r="AW73" s="221"/>
      <c r="AX73" s="221"/>
      <c r="AY73" s="221"/>
      <c r="AZ73" s="221"/>
      <c r="BA73" s="221"/>
      <c r="BB73" s="221"/>
      <c r="BC73" s="221"/>
      <c r="BD73" s="221"/>
      <c r="BE73" s="221"/>
      <c r="BF73" s="221"/>
      <c r="BG73" s="221"/>
      <c r="BH73" s="221"/>
      <c r="BI73" s="221"/>
      <c r="BJ73" s="221"/>
      <c r="BK73" s="221"/>
      <c r="BL73" s="221"/>
      <c r="BM73" s="221"/>
      <c r="BN73" s="221"/>
      <c r="BO73" s="221"/>
      <c r="BP73" s="221"/>
      <c r="BQ73" s="221"/>
      <c r="BR73" s="221"/>
      <c r="BS73" s="221"/>
      <c r="BT73" s="221"/>
      <c r="BU73" s="221"/>
      <c r="BV73" s="221"/>
      <c r="BW73" s="221"/>
      <c r="BX73" s="221"/>
      <c r="BY73" s="221"/>
      <c r="BZ73" s="221"/>
      <c r="CA73" s="221"/>
      <c r="CB73" s="221"/>
      <c r="CC73" s="221"/>
      <c r="CD73" s="221"/>
      <c r="CE73" s="221"/>
      <c r="CF73" s="221"/>
      <c r="CG73" s="221"/>
      <c r="CH73" s="221"/>
      <c r="CI73" s="221"/>
      <c r="CJ73" s="221"/>
      <c r="CK73" s="221"/>
      <c r="CL73" s="221"/>
      <c r="CM73" s="221"/>
      <c r="CN73" s="221"/>
      <c r="CO73" s="221"/>
      <c r="CP73" s="221"/>
      <c r="CQ73" s="221"/>
      <c r="CR73" s="221"/>
      <c r="CS73" s="221"/>
      <c r="CT73" s="221"/>
      <c r="CU73" s="221"/>
      <c r="CV73" s="221"/>
      <c r="CW73" s="221"/>
      <c r="CX73" s="221"/>
      <c r="CY73" s="221"/>
      <c r="CZ73" s="221"/>
      <c r="DA73" s="221"/>
      <c r="DB73" s="221"/>
      <c r="DC73" s="221"/>
      <c r="DD73" s="221"/>
      <c r="DE73" s="221"/>
      <c r="DF73" s="221"/>
      <c r="DG73" s="221"/>
      <c r="DH73" s="221"/>
      <c r="DI73" s="221"/>
      <c r="DJ73" s="221"/>
      <c r="DK73" s="221"/>
      <c r="DL73" s="221"/>
      <c r="DM73" s="221"/>
      <c r="DN73" s="221"/>
      <c r="DO73" s="221"/>
      <c r="DP73" s="221"/>
      <c r="DQ73" s="221"/>
      <c r="DR73" s="221"/>
      <c r="DS73" s="221"/>
      <c r="DT73" s="221"/>
      <c r="DU73" s="221"/>
      <c r="DV73" s="221"/>
      <c r="DW73" s="221"/>
      <c r="DX73" s="221"/>
      <c r="DY73" s="221"/>
      <c r="DZ73" s="221"/>
      <c r="EA73" s="221"/>
      <c r="EB73" s="221"/>
      <c r="EC73" s="221"/>
      <c r="ED73" s="221"/>
      <c r="EE73" s="221"/>
      <c r="EF73" s="221"/>
      <c r="EG73" s="221"/>
      <c r="EH73" s="221"/>
      <c r="EI73" s="221"/>
      <c r="EJ73" s="221"/>
      <c r="EK73" s="221"/>
      <c r="EL73" s="221"/>
      <c r="EM73" s="221"/>
      <c r="EN73" s="221"/>
      <c r="EO73" s="221"/>
      <c r="EP73" s="221"/>
      <c r="EQ73" s="221"/>
      <c r="ER73" s="221"/>
      <c r="ES73" s="221"/>
      <c r="ET73" s="221"/>
      <c r="EU73" s="221"/>
      <c r="EV73" s="221"/>
      <c r="EW73" s="221"/>
      <c r="EX73" s="221"/>
      <c r="EY73" s="221"/>
      <c r="EZ73" s="221"/>
      <c r="FA73" s="221"/>
      <c r="FB73" s="221"/>
      <c r="FC73" s="221"/>
      <c r="FD73" s="221"/>
      <c r="FE73" s="221"/>
      <c r="FF73" s="221"/>
      <c r="FG73" s="221"/>
      <c r="FH73" s="221"/>
      <c r="FI73" s="221"/>
      <c r="FJ73" s="221"/>
      <c r="FK73" s="221"/>
      <c r="FL73" s="221"/>
      <c r="FM73" s="221"/>
      <c r="FN73" s="221"/>
      <c r="FO73" s="221"/>
      <c r="FP73" s="221"/>
      <c r="FQ73" s="221"/>
      <c r="FR73" s="221"/>
      <c r="FS73" s="221"/>
      <c r="FT73" s="221"/>
      <c r="FU73" s="221"/>
      <c r="FV73" s="221"/>
      <c r="FW73" s="221"/>
      <c r="FX73" s="221"/>
      <c r="FY73" s="221"/>
      <c r="FZ73" s="221"/>
      <c r="GA73" s="221"/>
      <c r="GB73" s="221"/>
      <c r="GC73" s="221"/>
      <c r="GD73" s="221"/>
      <c r="GE73" s="221"/>
      <c r="GF73" s="221"/>
      <c r="GG73" s="221"/>
      <c r="GH73" s="221"/>
      <c r="GI73" s="221"/>
      <c r="GJ73" s="221"/>
      <c r="GK73" s="221"/>
      <c r="GL73" s="221"/>
      <c r="GM73" s="221"/>
      <c r="GN73" s="221"/>
      <c r="GO73" s="221"/>
      <c r="GP73" s="221"/>
      <c r="GQ73" s="221"/>
      <c r="GR73" s="221"/>
      <c r="GS73" s="221"/>
      <c r="GT73" s="221"/>
      <c r="GU73" s="221"/>
      <c r="GV73" s="221"/>
      <c r="GW73" s="221"/>
      <c r="GX73" s="221"/>
      <c r="GY73" s="221"/>
      <c r="GZ73" s="221"/>
      <c r="HA73" s="221"/>
      <c r="HB73" s="221"/>
      <c r="HC73" s="221"/>
      <c r="HD73" s="221"/>
      <c r="HE73" s="221"/>
      <c r="HF73" s="221"/>
      <c r="HG73" s="221"/>
      <c r="HH73" s="221"/>
      <c r="HI73" s="221"/>
      <c r="HJ73" s="221"/>
      <c r="HK73" s="221"/>
      <c r="HL73" s="221"/>
      <c r="HM73" s="221"/>
      <c r="HN73" s="221"/>
      <c r="HO73" s="221"/>
      <c r="HP73" s="221"/>
      <c r="HQ73" s="221"/>
      <c r="HR73" s="221"/>
      <c r="HS73" s="221"/>
      <c r="HT73" s="221"/>
      <c r="HU73" s="221"/>
      <c r="HV73" s="221"/>
      <c r="HW73" s="221"/>
      <c r="HX73" s="221"/>
      <c r="HY73" s="221"/>
      <c r="HZ73" s="221"/>
      <c r="IA73" s="221"/>
      <c r="IB73" s="221"/>
      <c r="IC73" s="221"/>
      <c r="ID73" s="221"/>
      <c r="IE73" s="221"/>
      <c r="IF73" s="221"/>
      <c r="IG73" s="221"/>
      <c r="IH73" s="221"/>
      <c r="II73" s="221"/>
      <c r="IJ73" s="221"/>
      <c r="IK73" s="221"/>
      <c r="IL73" s="221"/>
      <c r="IM73" s="221"/>
      <c r="IN73" s="221"/>
      <c r="IO73" s="221"/>
      <c r="IP73" s="221"/>
      <c r="IQ73" s="221"/>
      <c r="IR73" s="221"/>
      <c r="IS73" s="221"/>
      <c r="IT73" s="221"/>
      <c r="IU73" s="221"/>
      <c r="IV73" s="221"/>
      <c r="IW73" s="221"/>
      <c r="IX73" s="221"/>
      <c r="IY73" s="221"/>
      <c r="IZ73" s="221"/>
      <c r="JA73" s="221"/>
      <c r="JB73" s="221"/>
      <c r="JC73" s="221"/>
      <c r="JD73" s="221"/>
      <c r="JE73" s="221"/>
      <c r="JF73" s="221"/>
      <c r="JG73" s="221"/>
      <c r="JH73" s="221"/>
      <c r="JI73" s="221"/>
      <c r="JJ73" s="221"/>
      <c r="JK73" s="221"/>
      <c r="JL73" s="221"/>
      <c r="JM73" s="221"/>
      <c r="JN73" s="221"/>
      <c r="JO73" s="221"/>
      <c r="JP73" s="221"/>
      <c r="JQ73" s="221"/>
      <c r="JR73" s="221"/>
      <c r="JS73" s="221"/>
      <c r="JT73" s="221"/>
      <c r="JU73" s="221"/>
      <c r="JV73" s="221"/>
      <c r="JW73" s="221"/>
      <c r="JX73" s="221"/>
      <c r="JY73" s="221"/>
      <c r="JZ73" s="221"/>
      <c r="KA73" s="221"/>
      <c r="KB73" s="221"/>
      <c r="KC73" s="221"/>
      <c r="KD73" s="243"/>
    </row>
    <row r="74" spans="1:290">
      <c r="A74" s="191" t="s">
        <v>84</v>
      </c>
      <c r="B74" s="191" t="s">
        <v>78</v>
      </c>
      <c r="C74" s="252">
        <v>433.62832761000004</v>
      </c>
      <c r="D74" s="221"/>
      <c r="E74" s="221"/>
      <c r="F74" s="252">
        <v>433.62832761000004</v>
      </c>
      <c r="G74" s="221"/>
      <c r="H74" s="221"/>
      <c r="I74" s="252">
        <v>433.62832761000004</v>
      </c>
      <c r="J74" s="221"/>
      <c r="K74" s="221"/>
      <c r="L74" s="252">
        <v>433.62832761000004</v>
      </c>
      <c r="M74" s="221"/>
      <c r="N74" s="221"/>
      <c r="O74" s="252">
        <v>433.62832761000004</v>
      </c>
      <c r="P74" s="221"/>
      <c r="Q74" s="221"/>
      <c r="R74" s="252">
        <v>433.62832761000004</v>
      </c>
      <c r="S74" s="221"/>
      <c r="T74" s="221"/>
      <c r="U74" s="252">
        <v>433.62832761000004</v>
      </c>
      <c r="V74" s="221"/>
      <c r="W74" s="221"/>
      <c r="X74" s="252">
        <v>433.62832761000004</v>
      </c>
      <c r="Y74" s="221"/>
      <c r="Z74" s="221"/>
      <c r="AA74" s="252">
        <v>433.62832761000004</v>
      </c>
      <c r="AB74" s="221"/>
      <c r="AC74" s="221"/>
      <c r="AD74" s="252">
        <v>433.62832761000004</v>
      </c>
      <c r="AE74" s="221"/>
      <c r="AF74" s="221"/>
      <c r="AG74" s="252">
        <v>433.62832761000004</v>
      </c>
      <c r="AH74" s="221"/>
      <c r="AI74" s="221"/>
      <c r="AJ74" s="252">
        <v>433.62832761000004</v>
      </c>
      <c r="AK74" s="252"/>
      <c r="AL74" s="252"/>
      <c r="AM74" s="252">
        <v>433.62832761000004</v>
      </c>
      <c r="AN74" s="221"/>
      <c r="AO74" s="221"/>
      <c r="AP74" s="252">
        <v>433.62832761000004</v>
      </c>
      <c r="AQ74" s="252"/>
      <c r="AR74" s="252"/>
      <c r="AS74" s="252">
        <v>433.62832761000004</v>
      </c>
      <c r="AT74" s="221"/>
      <c r="AU74" s="221"/>
      <c r="AV74" s="252">
        <v>433.62832761000004</v>
      </c>
      <c r="AW74" s="221"/>
      <c r="AX74" s="221"/>
      <c r="AY74" s="252">
        <v>1132.7991542100001</v>
      </c>
      <c r="AZ74" s="221"/>
      <c r="BA74" s="221"/>
      <c r="BB74" s="252">
        <v>1118.0992062600001</v>
      </c>
      <c r="BC74" s="252"/>
      <c r="BD74" s="252"/>
      <c r="BE74" s="252">
        <v>1100.2501875599999</v>
      </c>
      <c r="BF74" s="221"/>
      <c r="BG74" s="221"/>
      <c r="BH74" s="221">
        <v>1104.38296803</v>
      </c>
      <c r="BI74" s="221"/>
      <c r="BJ74" s="221"/>
      <c r="BK74" s="221">
        <v>1090.14488379</v>
      </c>
      <c r="BL74" s="221"/>
      <c r="BM74" s="221"/>
      <c r="BN74" s="221">
        <v>1085.3985700799999</v>
      </c>
      <c r="BO74" s="221"/>
      <c r="BP74" s="221"/>
      <c r="BQ74" s="221">
        <v>1075.4346531600002</v>
      </c>
      <c r="BR74" s="221"/>
      <c r="BS74" s="221"/>
      <c r="BT74" s="221">
        <v>1061.64643617</v>
      </c>
      <c r="BU74" s="221"/>
      <c r="BV74" s="221"/>
      <c r="BW74" s="221">
        <v>1043.27471457</v>
      </c>
      <c r="BX74" s="221"/>
      <c r="BY74" s="221"/>
      <c r="BZ74" s="221">
        <v>1022.7933297899999</v>
      </c>
      <c r="CA74" s="221"/>
      <c r="CB74" s="221"/>
      <c r="CC74" s="221">
        <v>1019.9604514500001</v>
      </c>
      <c r="CD74" s="221"/>
      <c r="CE74" s="221"/>
      <c r="CF74" s="221">
        <v>1053.66879027</v>
      </c>
      <c r="CG74" s="221"/>
      <c r="CH74" s="221"/>
      <c r="CI74" s="221">
        <v>1068.8340294899999</v>
      </c>
      <c r="CJ74" s="221"/>
      <c r="CK74" s="221"/>
      <c r="CL74" s="221">
        <v>1075.0053512699999</v>
      </c>
      <c r="CM74" s="221"/>
      <c r="CN74" s="221"/>
      <c r="CO74" s="221">
        <v>1063.75267179</v>
      </c>
      <c r="CP74" s="221"/>
      <c r="CQ74" s="221"/>
      <c r="CR74" s="221">
        <v>6913.0199216307001</v>
      </c>
      <c r="CS74" s="221"/>
      <c r="CT74" s="221"/>
      <c r="CU74" s="221">
        <v>6918.0446490100003</v>
      </c>
      <c r="CV74" s="221"/>
      <c r="CW74" s="221"/>
      <c r="CX74" s="221">
        <v>7059.5286205800003</v>
      </c>
      <c r="CY74" s="221"/>
      <c r="CZ74" s="221"/>
      <c r="DA74" s="221">
        <v>7450.9969897000001</v>
      </c>
      <c r="DB74" s="221"/>
      <c r="DC74" s="221"/>
      <c r="DD74" s="221">
        <v>7182.5193497299997</v>
      </c>
      <c r="DE74" s="221"/>
      <c r="DF74" s="221"/>
      <c r="DG74" s="221">
        <v>7225.4344514599998</v>
      </c>
      <c r="DH74" s="221"/>
      <c r="DI74" s="221"/>
      <c r="DJ74" s="221">
        <v>7083.8696351099998</v>
      </c>
      <c r="DK74" s="221"/>
      <c r="DL74" s="221"/>
      <c r="DM74" s="221">
        <v>7029.8131127400002</v>
      </c>
      <c r="DN74" s="221"/>
      <c r="DO74" s="221"/>
      <c r="DP74" s="221">
        <v>7298.9351664099995</v>
      </c>
      <c r="DQ74" s="221"/>
      <c r="DR74" s="221"/>
      <c r="DS74" s="221">
        <v>7392.8978355500003</v>
      </c>
      <c r="DT74" s="221"/>
      <c r="DU74" s="221"/>
      <c r="DV74" s="221">
        <v>7277.5063468799999</v>
      </c>
      <c r="DW74" s="221"/>
      <c r="DX74" s="221"/>
      <c r="DY74" s="221">
        <v>7433.7484199600003</v>
      </c>
      <c r="DZ74" s="221"/>
      <c r="EA74" s="221"/>
      <c r="EB74" s="221">
        <v>7431.1553967700002</v>
      </c>
      <c r="EC74" s="221"/>
      <c r="ED74" s="221"/>
      <c r="EE74" s="221">
        <v>7276.9364024399993</v>
      </c>
      <c r="EF74" s="221"/>
      <c r="EG74" s="221"/>
      <c r="EH74" s="221">
        <v>7280.4819286700003</v>
      </c>
      <c r="EI74" s="221"/>
      <c r="EJ74" s="221"/>
      <c r="EK74" s="221">
        <v>7179.3084029700003</v>
      </c>
      <c r="EL74" s="221"/>
      <c r="EM74" s="221"/>
      <c r="EN74" s="221">
        <v>7120.34723579</v>
      </c>
      <c r="EO74" s="221"/>
      <c r="EP74" s="221"/>
      <c r="EQ74" s="221">
        <v>7046.9269411800005</v>
      </c>
      <c r="ER74" s="221"/>
      <c r="ES74" s="221"/>
      <c r="ET74" s="221">
        <v>7071.8216582100004</v>
      </c>
      <c r="EU74" s="221"/>
      <c r="EV74" s="221"/>
      <c r="EW74" s="221">
        <v>7127.6019596300002</v>
      </c>
      <c r="EX74" s="221"/>
      <c r="EY74" s="221"/>
      <c r="EZ74" s="221">
        <v>7301.5679304300002</v>
      </c>
      <c r="FA74" s="221"/>
      <c r="FB74" s="221"/>
      <c r="FC74" s="221">
        <v>7355.0328599200002</v>
      </c>
      <c r="FD74" s="221"/>
      <c r="FE74" s="221"/>
      <c r="FF74" s="221">
        <v>7710.6841301800005</v>
      </c>
      <c r="FG74" s="221"/>
      <c r="FH74" s="221"/>
      <c r="FI74" s="221">
        <v>7699.9681776300004</v>
      </c>
      <c r="FJ74" s="221"/>
      <c r="FK74" s="221"/>
      <c r="FL74" s="221">
        <v>7674.1109530200001</v>
      </c>
      <c r="FM74" s="221"/>
      <c r="FN74" s="221"/>
      <c r="FO74" s="221">
        <v>7706.4303588000002</v>
      </c>
      <c r="FP74" s="221"/>
      <c r="FQ74" s="221"/>
      <c r="FR74" s="221">
        <v>7619.62479119</v>
      </c>
      <c r="FS74" s="221"/>
      <c r="FT74" s="221"/>
      <c r="FU74" s="221">
        <v>7684.3126261300004</v>
      </c>
      <c r="FV74" s="221"/>
      <c r="FW74" s="221"/>
      <c r="FX74" s="221">
        <v>7639.0649785799997</v>
      </c>
      <c r="FY74" s="221"/>
      <c r="FZ74" s="221"/>
      <c r="GA74" s="221">
        <v>7619.8197899099996</v>
      </c>
      <c r="GB74" s="221"/>
      <c r="GC74" s="221"/>
      <c r="GD74" s="221">
        <v>7632.12867087</v>
      </c>
      <c r="GE74" s="221"/>
      <c r="GF74" s="221"/>
      <c r="GG74" s="221">
        <v>7512.7777419499998</v>
      </c>
      <c r="GH74" s="221"/>
      <c r="GI74" s="221"/>
      <c r="GJ74" s="221">
        <v>7465.1682479600004</v>
      </c>
      <c r="GK74" s="221"/>
      <c r="GL74" s="221"/>
      <c r="GM74" s="221">
        <v>7459.2896650100001</v>
      </c>
      <c r="GN74" s="221"/>
      <c r="GO74" s="221"/>
      <c r="GP74" s="221">
        <v>7507.9198175500005</v>
      </c>
      <c r="GQ74" s="221"/>
      <c r="GR74" s="221"/>
      <c r="GS74" s="221">
        <v>7501.9544623399997</v>
      </c>
      <c r="GT74" s="221"/>
      <c r="GU74" s="221"/>
      <c r="GV74" s="221">
        <v>7403.1962529100001</v>
      </c>
      <c r="GW74" s="221"/>
      <c r="GX74" s="221"/>
      <c r="GY74" s="221">
        <v>7468.9354039700002</v>
      </c>
      <c r="GZ74" s="221"/>
      <c r="HA74" s="221"/>
      <c r="HB74" s="221">
        <v>7531.3637593699996</v>
      </c>
      <c r="HC74" s="221"/>
      <c r="HD74" s="221"/>
      <c r="HE74" s="221">
        <v>7470.7377568399997</v>
      </c>
      <c r="HF74" s="221"/>
      <c r="HG74" s="221"/>
      <c r="HH74" s="221">
        <v>7460.1256617500003</v>
      </c>
      <c r="HI74" s="221"/>
      <c r="HJ74" s="221"/>
      <c r="HK74" s="221">
        <v>7447.6928839299999</v>
      </c>
      <c r="HL74" s="221"/>
      <c r="HM74" s="221"/>
      <c r="HN74" s="221">
        <v>7769.3303452099999</v>
      </c>
      <c r="HO74" s="221"/>
      <c r="HP74" s="221"/>
      <c r="HQ74" s="221">
        <v>36271.579269139998</v>
      </c>
      <c r="HR74" s="221"/>
      <c r="HS74" s="221"/>
      <c r="HT74" s="221">
        <v>36516.15505085</v>
      </c>
      <c r="HU74" s="221"/>
      <c r="HV74" s="221"/>
      <c r="HW74" s="221">
        <v>36407.949031240001</v>
      </c>
      <c r="HX74" s="221"/>
      <c r="HY74" s="221"/>
      <c r="HZ74" s="221">
        <v>27610.189379970001</v>
      </c>
      <c r="IA74" s="221"/>
      <c r="IB74" s="221"/>
      <c r="IC74" s="221">
        <v>27541.599501659999</v>
      </c>
      <c r="ID74" s="221"/>
      <c r="IE74" s="221"/>
      <c r="IF74" s="221">
        <v>37429.514016300003</v>
      </c>
      <c r="IG74" s="221"/>
      <c r="IH74" s="221"/>
      <c r="II74" s="221">
        <v>37737.912532499999</v>
      </c>
      <c r="IJ74" s="221"/>
      <c r="IK74" s="221"/>
      <c r="IL74" s="221">
        <v>38251.987475899994</v>
      </c>
      <c r="IM74" s="221"/>
      <c r="IN74" s="221"/>
      <c r="IO74" s="221">
        <v>38437.462557220002</v>
      </c>
      <c r="IP74" s="221"/>
      <c r="IQ74" s="221"/>
      <c r="IR74" s="221">
        <v>40225.465377369997</v>
      </c>
      <c r="IS74" s="221"/>
      <c r="IT74" s="221"/>
      <c r="IU74" s="221">
        <v>39984.928590440002</v>
      </c>
      <c r="IV74" s="221"/>
      <c r="IW74" s="221"/>
      <c r="IX74" s="221">
        <v>39766.329389220002</v>
      </c>
      <c r="IY74" s="221"/>
      <c r="IZ74" s="221"/>
      <c r="JA74" s="221">
        <v>39112.976489829998</v>
      </c>
      <c r="JB74" s="221"/>
      <c r="JC74" s="221"/>
      <c r="JD74" s="221">
        <v>39683.095302069996</v>
      </c>
      <c r="JE74" s="221"/>
      <c r="JF74" s="221"/>
      <c r="JG74" s="221">
        <v>38868.612758809992</v>
      </c>
      <c r="JH74" s="221"/>
      <c r="JI74" s="221"/>
      <c r="JJ74" s="221">
        <v>37325.531403560002</v>
      </c>
      <c r="JK74" s="221"/>
      <c r="JL74" s="221"/>
      <c r="JM74" s="221">
        <v>33319.889815169998</v>
      </c>
      <c r="JN74" s="221"/>
      <c r="JO74" s="221"/>
      <c r="JP74" s="221">
        <v>29508.429724130001</v>
      </c>
      <c r="JQ74" s="221"/>
      <c r="JR74" s="221"/>
      <c r="JS74" s="221">
        <v>25912.21326393</v>
      </c>
      <c r="JT74" s="221"/>
      <c r="JU74" s="221"/>
      <c r="JV74" s="221">
        <v>21903.492831399999</v>
      </c>
      <c r="JW74" s="221"/>
      <c r="JX74" s="221"/>
      <c r="JY74" s="221">
        <v>17588.230246040002</v>
      </c>
      <c r="JZ74" s="221"/>
      <c r="KA74" s="221"/>
      <c r="KB74" s="221"/>
      <c r="KC74" s="221"/>
      <c r="KD74" s="248"/>
    </row>
    <row r="75" spans="1:290">
      <c r="A75" s="192" t="s">
        <v>85</v>
      </c>
      <c r="B75" s="192" t="s">
        <v>78</v>
      </c>
      <c r="C75" s="221"/>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c r="AL75" s="221"/>
      <c r="AM75" s="221"/>
      <c r="AN75" s="221"/>
      <c r="AO75" s="221"/>
      <c r="AP75" s="221"/>
      <c r="AQ75" s="221"/>
      <c r="AR75" s="221"/>
      <c r="AS75" s="221"/>
      <c r="AT75" s="221"/>
      <c r="AU75" s="221"/>
      <c r="AV75" s="221"/>
      <c r="AW75" s="221"/>
      <c r="AX75" s="221"/>
      <c r="AY75" s="221"/>
      <c r="AZ75" s="221"/>
      <c r="BA75" s="221"/>
      <c r="BB75" s="221"/>
      <c r="BC75" s="221"/>
      <c r="BD75" s="221"/>
      <c r="BE75" s="221"/>
      <c r="BF75" s="221"/>
      <c r="BG75" s="221"/>
      <c r="BH75" s="221"/>
      <c r="BI75" s="221"/>
      <c r="BJ75" s="221"/>
      <c r="BK75" s="221"/>
      <c r="BL75" s="221"/>
      <c r="BM75" s="221"/>
      <c r="BN75" s="221"/>
      <c r="BO75" s="221"/>
      <c r="BP75" s="221"/>
      <c r="BQ75" s="221"/>
      <c r="BR75" s="221"/>
      <c r="BS75" s="221"/>
      <c r="BT75" s="221"/>
      <c r="BU75" s="221"/>
      <c r="BV75" s="221"/>
      <c r="BW75" s="221"/>
      <c r="BX75" s="221"/>
      <c r="BY75" s="221"/>
      <c r="BZ75" s="221"/>
      <c r="CA75" s="221"/>
      <c r="CB75" s="221"/>
      <c r="CC75" s="221"/>
      <c r="CD75" s="221"/>
      <c r="CE75" s="221"/>
      <c r="CF75" s="221"/>
      <c r="CG75" s="221"/>
      <c r="CH75" s="221"/>
      <c r="CI75" s="221"/>
      <c r="CJ75" s="221"/>
      <c r="CK75" s="221"/>
      <c r="CL75" s="221"/>
      <c r="CM75" s="221"/>
      <c r="CN75" s="221"/>
      <c r="CO75" s="221"/>
      <c r="CP75" s="221"/>
      <c r="CQ75" s="221"/>
      <c r="CR75" s="221"/>
      <c r="CS75" s="221"/>
      <c r="CT75" s="221"/>
      <c r="CU75" s="221"/>
      <c r="CV75" s="221"/>
      <c r="CW75" s="221"/>
      <c r="CX75" s="221"/>
      <c r="CY75" s="221"/>
      <c r="CZ75" s="221"/>
      <c r="DA75" s="221"/>
      <c r="DB75" s="221"/>
      <c r="DC75" s="221"/>
      <c r="DD75" s="221"/>
      <c r="DE75" s="221"/>
      <c r="DF75" s="221"/>
      <c r="DG75" s="221"/>
      <c r="DH75" s="221"/>
      <c r="DI75" s="221"/>
      <c r="DJ75" s="221"/>
      <c r="DK75" s="221"/>
      <c r="DL75" s="221"/>
      <c r="DM75" s="221"/>
      <c r="DN75" s="221"/>
      <c r="DO75" s="221"/>
      <c r="DP75" s="221"/>
      <c r="DQ75" s="221"/>
      <c r="DR75" s="221"/>
      <c r="DS75" s="221"/>
      <c r="DT75" s="221"/>
      <c r="DU75" s="221"/>
      <c r="DV75" s="221"/>
      <c r="DW75" s="221"/>
      <c r="DX75" s="221"/>
      <c r="DY75" s="221"/>
      <c r="DZ75" s="221"/>
      <c r="EA75" s="221"/>
      <c r="EB75" s="221"/>
      <c r="EC75" s="221"/>
      <c r="ED75" s="221"/>
      <c r="EE75" s="221"/>
      <c r="EF75" s="221"/>
      <c r="EG75" s="221"/>
      <c r="EH75" s="221"/>
      <c r="EI75" s="221"/>
      <c r="EJ75" s="221"/>
      <c r="EK75" s="221"/>
      <c r="EL75" s="221"/>
      <c r="EM75" s="221"/>
      <c r="EN75" s="221"/>
      <c r="EO75" s="221"/>
      <c r="EP75" s="221"/>
      <c r="EQ75" s="221"/>
      <c r="ER75" s="221"/>
      <c r="ES75" s="221"/>
      <c r="ET75" s="221"/>
      <c r="EU75" s="221"/>
      <c r="EV75" s="221"/>
      <c r="EW75" s="221"/>
      <c r="EX75" s="221"/>
      <c r="EY75" s="221"/>
      <c r="EZ75" s="221"/>
      <c r="FA75" s="221"/>
      <c r="FB75" s="221"/>
      <c r="FC75" s="221"/>
      <c r="FD75" s="221"/>
      <c r="FE75" s="221"/>
      <c r="FF75" s="221"/>
      <c r="FG75" s="221"/>
      <c r="FH75" s="221"/>
      <c r="FI75" s="221"/>
      <c r="FJ75" s="221"/>
      <c r="FK75" s="221"/>
      <c r="FL75" s="221"/>
      <c r="FM75" s="221"/>
      <c r="FN75" s="221"/>
      <c r="FO75" s="221"/>
      <c r="FP75" s="221"/>
      <c r="FQ75" s="221"/>
      <c r="FR75" s="221"/>
      <c r="FS75" s="221"/>
      <c r="FT75" s="221"/>
      <c r="FU75" s="221"/>
      <c r="FV75" s="221"/>
      <c r="FW75" s="221"/>
      <c r="FX75" s="221"/>
      <c r="FY75" s="221"/>
      <c r="FZ75" s="221"/>
      <c r="GA75" s="221"/>
      <c r="GB75" s="221"/>
      <c r="GC75" s="221"/>
      <c r="GD75" s="221"/>
      <c r="GE75" s="221"/>
      <c r="GF75" s="221"/>
      <c r="GG75" s="221"/>
      <c r="GH75" s="221"/>
      <c r="GI75" s="221"/>
      <c r="GJ75" s="221"/>
      <c r="GK75" s="221"/>
      <c r="GL75" s="221"/>
      <c r="GM75" s="221"/>
      <c r="GN75" s="221"/>
      <c r="GO75" s="221"/>
      <c r="GP75" s="221"/>
      <c r="GQ75" s="221"/>
      <c r="GR75" s="221"/>
      <c r="GS75" s="221"/>
      <c r="GT75" s="221"/>
      <c r="GU75" s="221"/>
      <c r="GV75" s="221"/>
      <c r="GW75" s="221"/>
      <c r="GX75" s="221"/>
      <c r="GY75" s="221"/>
      <c r="GZ75" s="221"/>
      <c r="HA75" s="221"/>
      <c r="HB75" s="221"/>
      <c r="HC75" s="221"/>
      <c r="HD75" s="221"/>
      <c r="HE75" s="221"/>
      <c r="HF75" s="221"/>
      <c r="HG75" s="221"/>
      <c r="HH75" s="221"/>
      <c r="HI75" s="221"/>
      <c r="HJ75" s="221"/>
      <c r="HK75" s="221"/>
      <c r="HL75" s="221"/>
      <c r="HM75" s="221"/>
      <c r="HN75" s="221"/>
      <c r="HO75" s="221"/>
      <c r="HP75" s="221"/>
      <c r="HQ75" s="221"/>
      <c r="HR75" s="221"/>
      <c r="HS75" s="221"/>
      <c r="HT75" s="221"/>
      <c r="HU75" s="221"/>
      <c r="HV75" s="221"/>
      <c r="HW75" s="221"/>
      <c r="HX75" s="221"/>
      <c r="HY75" s="221"/>
      <c r="HZ75" s="221"/>
      <c r="IA75" s="221"/>
      <c r="IB75" s="221"/>
      <c r="IC75" s="221"/>
      <c r="ID75" s="221"/>
      <c r="IE75" s="221"/>
      <c r="IF75" s="221"/>
      <c r="IG75" s="221"/>
      <c r="IH75" s="221"/>
      <c r="II75" s="221"/>
      <c r="IJ75" s="221"/>
      <c r="IK75" s="221"/>
      <c r="IL75" s="221"/>
      <c r="IM75" s="221"/>
      <c r="IN75" s="221"/>
      <c r="IO75" s="221"/>
      <c r="IP75" s="221"/>
      <c r="IQ75" s="221"/>
      <c r="IR75" s="221"/>
      <c r="IS75" s="221"/>
      <c r="IT75" s="221"/>
      <c r="IU75" s="221"/>
      <c r="IV75" s="221"/>
      <c r="IW75" s="221"/>
      <c r="IX75" s="221"/>
      <c r="IY75" s="221"/>
      <c r="IZ75" s="221"/>
      <c r="JA75" s="221"/>
      <c r="JB75" s="221"/>
      <c r="JC75" s="221"/>
      <c r="JD75" s="221"/>
      <c r="JE75" s="221"/>
      <c r="JF75" s="221"/>
      <c r="JG75" s="221"/>
      <c r="JH75" s="221"/>
      <c r="JI75" s="221"/>
      <c r="JJ75" s="221"/>
      <c r="JK75" s="221"/>
      <c r="JL75" s="221"/>
      <c r="JM75" s="221"/>
      <c r="JN75" s="221"/>
      <c r="JO75" s="221"/>
      <c r="JP75" s="221"/>
      <c r="JQ75" s="221"/>
      <c r="JR75" s="221"/>
      <c r="JS75" s="221"/>
      <c r="JT75" s="221"/>
      <c r="JU75" s="221"/>
      <c r="JV75" s="221"/>
      <c r="JW75" s="221"/>
      <c r="JX75" s="221"/>
      <c r="JY75" s="221"/>
      <c r="JZ75" s="221"/>
      <c r="KA75" s="221"/>
      <c r="KB75" s="221"/>
      <c r="KC75" s="221"/>
      <c r="KD75" s="243"/>
    </row>
    <row r="76" spans="1:290">
      <c r="A76" s="192" t="s">
        <v>81</v>
      </c>
      <c r="B76" s="192" t="s">
        <v>78</v>
      </c>
      <c r="C76" s="221"/>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c r="AL76" s="221"/>
      <c r="AM76" s="221"/>
      <c r="AN76" s="221"/>
      <c r="AO76" s="221"/>
      <c r="AP76" s="221"/>
      <c r="AQ76" s="221"/>
      <c r="AR76" s="221"/>
      <c r="AS76" s="221"/>
      <c r="AT76" s="221"/>
      <c r="AU76" s="221"/>
      <c r="AV76" s="221"/>
      <c r="AW76" s="221"/>
      <c r="AX76" s="221"/>
      <c r="AY76" s="221"/>
      <c r="AZ76" s="221"/>
      <c r="BA76" s="221"/>
      <c r="BB76" s="221"/>
      <c r="BC76" s="221"/>
      <c r="BD76" s="221"/>
      <c r="BE76" s="221"/>
      <c r="BF76" s="221"/>
      <c r="BG76" s="221"/>
      <c r="BH76" s="221"/>
      <c r="BI76" s="221"/>
      <c r="BJ76" s="221"/>
      <c r="BK76" s="221"/>
      <c r="BL76" s="221"/>
      <c r="BM76" s="221"/>
      <c r="BN76" s="221"/>
      <c r="BO76" s="221"/>
      <c r="BP76" s="221"/>
      <c r="BQ76" s="221"/>
      <c r="BR76" s="221"/>
      <c r="BS76" s="221"/>
      <c r="BT76" s="221"/>
      <c r="BU76" s="221"/>
      <c r="BV76" s="221"/>
      <c r="BW76" s="221"/>
      <c r="BX76" s="221"/>
      <c r="BY76" s="221"/>
      <c r="BZ76" s="221"/>
      <c r="CA76" s="221"/>
      <c r="CB76" s="221"/>
      <c r="CC76" s="221"/>
      <c r="CD76" s="221"/>
      <c r="CE76" s="221"/>
      <c r="CF76" s="221"/>
      <c r="CG76" s="221"/>
      <c r="CH76" s="221"/>
      <c r="CI76" s="221"/>
      <c r="CJ76" s="221"/>
      <c r="CK76" s="221"/>
      <c r="CL76" s="221"/>
      <c r="CM76" s="221"/>
      <c r="CN76" s="221"/>
      <c r="CO76" s="221"/>
      <c r="CP76" s="221"/>
      <c r="CQ76" s="221"/>
      <c r="CR76" s="221"/>
      <c r="CS76" s="221"/>
      <c r="CT76" s="221"/>
      <c r="CU76" s="221"/>
      <c r="CV76" s="221"/>
      <c r="CW76" s="221"/>
      <c r="CX76" s="221"/>
      <c r="CY76" s="221"/>
      <c r="CZ76" s="221"/>
      <c r="DA76" s="221"/>
      <c r="DB76" s="221"/>
      <c r="DC76" s="221"/>
      <c r="DD76" s="221"/>
      <c r="DE76" s="221"/>
      <c r="DF76" s="221"/>
      <c r="DG76" s="221"/>
      <c r="DH76" s="221"/>
      <c r="DI76" s="221"/>
      <c r="DJ76" s="221"/>
      <c r="DK76" s="221"/>
      <c r="DL76" s="221"/>
      <c r="DM76" s="221"/>
      <c r="DN76" s="221"/>
      <c r="DO76" s="221"/>
      <c r="DP76" s="221"/>
      <c r="DQ76" s="221"/>
      <c r="DR76" s="221"/>
      <c r="DS76" s="221"/>
      <c r="DT76" s="221"/>
      <c r="DU76" s="221"/>
      <c r="DV76" s="221"/>
      <c r="DW76" s="221"/>
      <c r="DX76" s="221"/>
      <c r="DY76" s="221"/>
      <c r="DZ76" s="221"/>
      <c r="EA76" s="221"/>
      <c r="EB76" s="221"/>
      <c r="EC76" s="221"/>
      <c r="ED76" s="221"/>
      <c r="EE76" s="221"/>
      <c r="EF76" s="221"/>
      <c r="EG76" s="221"/>
      <c r="EH76" s="221"/>
      <c r="EI76" s="221"/>
      <c r="EJ76" s="221"/>
      <c r="EK76" s="221"/>
      <c r="EL76" s="221"/>
      <c r="EM76" s="221"/>
      <c r="EN76" s="221"/>
      <c r="EO76" s="221"/>
      <c r="EP76" s="221"/>
      <c r="EQ76" s="221"/>
      <c r="ER76" s="221"/>
      <c r="ES76" s="221"/>
      <c r="ET76" s="221"/>
      <c r="EU76" s="221"/>
      <c r="EV76" s="221"/>
      <c r="EW76" s="221"/>
      <c r="EX76" s="221"/>
      <c r="EY76" s="221"/>
      <c r="EZ76" s="221"/>
      <c r="FA76" s="221"/>
      <c r="FB76" s="221"/>
      <c r="FC76" s="221"/>
      <c r="FD76" s="221"/>
      <c r="FE76" s="221"/>
      <c r="FF76" s="221"/>
      <c r="FG76" s="221"/>
      <c r="FH76" s="221"/>
      <c r="FI76" s="221"/>
      <c r="FJ76" s="221"/>
      <c r="FK76" s="221"/>
      <c r="FL76" s="221"/>
      <c r="FM76" s="221"/>
      <c r="FN76" s="221"/>
      <c r="FO76" s="221"/>
      <c r="FP76" s="221"/>
      <c r="FQ76" s="221"/>
      <c r="FR76" s="221"/>
      <c r="FS76" s="221"/>
      <c r="FT76" s="221"/>
      <c r="FU76" s="221"/>
      <c r="FV76" s="221"/>
      <c r="FW76" s="221"/>
      <c r="FX76" s="221"/>
      <c r="FY76" s="221"/>
      <c r="FZ76" s="221"/>
      <c r="GA76" s="221"/>
      <c r="GB76" s="221"/>
      <c r="GC76" s="221"/>
      <c r="GD76" s="221"/>
      <c r="GE76" s="221"/>
      <c r="GF76" s="221"/>
      <c r="GG76" s="221"/>
      <c r="GH76" s="221"/>
      <c r="GI76" s="221"/>
      <c r="GJ76" s="221"/>
      <c r="GK76" s="221"/>
      <c r="GL76" s="221"/>
      <c r="GM76" s="221"/>
      <c r="GN76" s="221"/>
      <c r="GO76" s="221"/>
      <c r="GP76" s="221"/>
      <c r="GQ76" s="221"/>
      <c r="GR76" s="221"/>
      <c r="GS76" s="221"/>
      <c r="GT76" s="221"/>
      <c r="GU76" s="221"/>
      <c r="GV76" s="221"/>
      <c r="GW76" s="221"/>
      <c r="GX76" s="221"/>
      <c r="GY76" s="221"/>
      <c r="GZ76" s="221"/>
      <c r="HA76" s="221"/>
      <c r="HB76" s="221"/>
      <c r="HC76" s="221"/>
      <c r="HD76" s="221"/>
      <c r="HE76" s="221"/>
      <c r="HF76" s="221"/>
      <c r="HG76" s="221"/>
      <c r="HH76" s="221"/>
      <c r="HI76" s="221"/>
      <c r="HJ76" s="221"/>
      <c r="HK76" s="221"/>
      <c r="HL76" s="221"/>
      <c r="HM76" s="221"/>
      <c r="HN76" s="221"/>
      <c r="HO76" s="221"/>
      <c r="HP76" s="221"/>
      <c r="HQ76" s="221">
        <v>28764.739789310002</v>
      </c>
      <c r="HR76" s="221"/>
      <c r="HS76" s="221"/>
      <c r="HT76" s="221">
        <v>29207.533625969998</v>
      </c>
      <c r="HU76" s="221"/>
      <c r="HV76" s="221"/>
      <c r="HW76" s="221">
        <v>29207.533625969998</v>
      </c>
      <c r="HX76" s="221"/>
      <c r="HY76" s="221"/>
      <c r="HZ76" s="221">
        <v>20401.09628175</v>
      </c>
      <c r="IA76" s="221"/>
      <c r="IB76" s="221"/>
      <c r="IC76" s="221">
        <v>20400.574978249999</v>
      </c>
      <c r="ID76" s="221"/>
      <c r="IE76" s="221"/>
      <c r="IF76" s="221">
        <v>19311.576145259998</v>
      </c>
      <c r="IG76" s="221"/>
      <c r="IH76" s="221"/>
      <c r="II76" s="221">
        <v>19311.230396669998</v>
      </c>
      <c r="IJ76" s="221"/>
      <c r="IK76" s="221"/>
      <c r="IL76" s="221">
        <v>19311.090396669999</v>
      </c>
      <c r="IM76" s="221"/>
      <c r="IN76" s="221"/>
      <c r="IO76" s="221">
        <v>19310.82524667</v>
      </c>
      <c r="IP76" s="221"/>
      <c r="IQ76" s="221"/>
      <c r="IR76" s="221">
        <v>20259.626988960001</v>
      </c>
      <c r="IS76" s="221"/>
      <c r="IT76" s="221"/>
      <c r="IU76" s="221">
        <v>20259.51321488</v>
      </c>
      <c r="IV76" s="221"/>
      <c r="IW76" s="221"/>
      <c r="IX76" s="221">
        <v>20259.31321488</v>
      </c>
      <c r="IY76" s="221"/>
      <c r="IZ76" s="221"/>
      <c r="JA76" s="221">
        <v>20470.55729891</v>
      </c>
      <c r="JB76" s="221"/>
      <c r="JC76" s="221"/>
      <c r="JD76" s="221">
        <v>20471.090353939999</v>
      </c>
      <c r="JE76" s="221"/>
      <c r="JF76" s="221"/>
      <c r="JG76" s="221">
        <v>20038.668273919997</v>
      </c>
      <c r="JH76" s="221"/>
      <c r="JI76" s="221"/>
      <c r="JJ76" s="221">
        <v>18365.14074291</v>
      </c>
      <c r="JK76" s="221"/>
      <c r="JL76" s="221"/>
      <c r="JM76" s="221">
        <v>14716.91742012</v>
      </c>
      <c r="JN76" s="221"/>
      <c r="JO76" s="221"/>
      <c r="JP76" s="221">
        <v>10848.171667549999</v>
      </c>
      <c r="JQ76" s="221"/>
      <c r="JR76" s="221"/>
      <c r="JS76" s="221">
        <v>7204.8839282700001</v>
      </c>
      <c r="JT76" s="221"/>
      <c r="JU76" s="221"/>
      <c r="JV76" s="221">
        <v>3693.2776278699998</v>
      </c>
      <c r="JW76" s="221"/>
      <c r="JX76" s="221"/>
      <c r="JY76" s="221">
        <v>0</v>
      </c>
      <c r="JZ76" s="221"/>
      <c r="KA76" s="221"/>
      <c r="KB76" s="221"/>
      <c r="KC76" s="221"/>
      <c r="KD76" s="243"/>
    </row>
    <row r="77" spans="1:290">
      <c r="A77" s="192" t="s">
        <v>82</v>
      </c>
      <c r="B77" s="192" t="s">
        <v>78</v>
      </c>
      <c r="C77" s="221"/>
      <c r="D77" s="221"/>
      <c r="E77" s="221"/>
      <c r="F77" s="221"/>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c r="AL77" s="221"/>
      <c r="AM77" s="221"/>
      <c r="AN77" s="221"/>
      <c r="AO77" s="221"/>
      <c r="AP77" s="221"/>
      <c r="AQ77" s="221"/>
      <c r="AR77" s="221"/>
      <c r="AS77" s="221"/>
      <c r="AT77" s="221"/>
      <c r="AU77" s="221"/>
      <c r="AV77" s="221"/>
      <c r="AW77" s="221"/>
      <c r="AX77" s="221"/>
      <c r="AY77" s="221"/>
      <c r="AZ77" s="221"/>
      <c r="BA77" s="221"/>
      <c r="BB77" s="221"/>
      <c r="BC77" s="221"/>
      <c r="BD77" s="221"/>
      <c r="BE77" s="221"/>
      <c r="BF77" s="221"/>
      <c r="BG77" s="221"/>
      <c r="BH77" s="221"/>
      <c r="BI77" s="221"/>
      <c r="BJ77" s="221"/>
      <c r="BK77" s="221"/>
      <c r="BL77" s="221"/>
      <c r="BM77" s="221"/>
      <c r="BN77" s="221"/>
      <c r="BO77" s="221"/>
      <c r="BP77" s="221"/>
      <c r="BQ77" s="221"/>
      <c r="BR77" s="221"/>
      <c r="BS77" s="221"/>
      <c r="BT77" s="221"/>
      <c r="BU77" s="221"/>
      <c r="BV77" s="221"/>
      <c r="BW77" s="221"/>
      <c r="BX77" s="221"/>
      <c r="BY77" s="221"/>
      <c r="BZ77" s="221"/>
      <c r="CA77" s="221"/>
      <c r="CB77" s="221"/>
      <c r="CC77" s="221"/>
      <c r="CD77" s="221"/>
      <c r="CE77" s="221"/>
      <c r="CF77" s="221"/>
      <c r="CG77" s="221"/>
      <c r="CH77" s="221"/>
      <c r="CI77" s="221"/>
      <c r="CJ77" s="221"/>
      <c r="CK77" s="221"/>
      <c r="CL77" s="221"/>
      <c r="CM77" s="221"/>
      <c r="CN77" s="221"/>
      <c r="CO77" s="221"/>
      <c r="CP77" s="221"/>
      <c r="CQ77" s="221"/>
      <c r="CR77" s="221"/>
      <c r="CS77" s="221"/>
      <c r="CT77" s="221"/>
      <c r="CU77" s="221"/>
      <c r="CV77" s="221"/>
      <c r="CW77" s="221"/>
      <c r="CX77" s="221"/>
      <c r="CY77" s="221"/>
      <c r="CZ77" s="221"/>
      <c r="DA77" s="221"/>
      <c r="DB77" s="221"/>
      <c r="DC77" s="221"/>
      <c r="DD77" s="221"/>
      <c r="DE77" s="221"/>
      <c r="DF77" s="221"/>
      <c r="DG77" s="221"/>
      <c r="DH77" s="221"/>
      <c r="DI77" s="221"/>
      <c r="DJ77" s="221"/>
      <c r="DK77" s="221"/>
      <c r="DL77" s="221"/>
      <c r="DM77" s="221"/>
      <c r="DN77" s="221"/>
      <c r="DO77" s="221"/>
      <c r="DP77" s="221"/>
      <c r="DQ77" s="221"/>
      <c r="DR77" s="221"/>
      <c r="DS77" s="221"/>
      <c r="DT77" s="221"/>
      <c r="DU77" s="221"/>
      <c r="DV77" s="221"/>
      <c r="DW77" s="221"/>
      <c r="DX77" s="221"/>
      <c r="DY77" s="221"/>
      <c r="DZ77" s="221"/>
      <c r="EA77" s="221"/>
      <c r="EB77" s="221"/>
      <c r="EC77" s="221"/>
      <c r="ED77" s="221"/>
      <c r="EE77" s="221"/>
      <c r="EF77" s="221"/>
      <c r="EG77" s="221"/>
      <c r="EH77" s="221"/>
      <c r="EI77" s="221"/>
      <c r="EJ77" s="221"/>
      <c r="EK77" s="221"/>
      <c r="EL77" s="221"/>
      <c r="EM77" s="221"/>
      <c r="EN77" s="221"/>
      <c r="EO77" s="221"/>
      <c r="EP77" s="221"/>
      <c r="EQ77" s="221"/>
      <c r="ER77" s="221"/>
      <c r="ES77" s="221"/>
      <c r="ET77" s="221"/>
      <c r="EU77" s="221"/>
      <c r="EV77" s="221"/>
      <c r="EW77" s="221"/>
      <c r="EX77" s="221"/>
      <c r="EY77" s="221"/>
      <c r="EZ77" s="221"/>
      <c r="FA77" s="221"/>
      <c r="FB77" s="221"/>
      <c r="FC77" s="221"/>
      <c r="FD77" s="221"/>
      <c r="FE77" s="221"/>
      <c r="FF77" s="221"/>
      <c r="FG77" s="221"/>
      <c r="FH77" s="221"/>
      <c r="FI77" s="221"/>
      <c r="FJ77" s="221"/>
      <c r="FK77" s="221"/>
      <c r="FL77" s="221"/>
      <c r="FM77" s="221"/>
      <c r="FN77" s="221"/>
      <c r="FO77" s="221"/>
      <c r="FP77" s="221"/>
      <c r="FQ77" s="221"/>
      <c r="FR77" s="221"/>
      <c r="FS77" s="221"/>
      <c r="FT77" s="221"/>
      <c r="FU77" s="221"/>
      <c r="FV77" s="221"/>
      <c r="FW77" s="221"/>
      <c r="FX77" s="221"/>
      <c r="FY77" s="221"/>
      <c r="FZ77" s="221"/>
      <c r="GA77" s="221"/>
      <c r="GB77" s="221"/>
      <c r="GC77" s="221"/>
      <c r="GD77" s="221"/>
      <c r="GE77" s="221"/>
      <c r="GF77" s="221"/>
      <c r="GG77" s="221"/>
      <c r="GH77" s="221"/>
      <c r="GI77" s="221"/>
      <c r="GJ77" s="221"/>
      <c r="GK77" s="221"/>
      <c r="GL77" s="221"/>
      <c r="GM77" s="221"/>
      <c r="GN77" s="221"/>
      <c r="GO77" s="221"/>
      <c r="GP77" s="221"/>
      <c r="GQ77" s="221"/>
      <c r="GR77" s="221"/>
      <c r="GS77" s="221"/>
      <c r="GT77" s="221"/>
      <c r="GU77" s="221"/>
      <c r="GV77" s="221"/>
      <c r="GW77" s="221"/>
      <c r="GX77" s="221"/>
      <c r="GY77" s="221"/>
      <c r="GZ77" s="221"/>
      <c r="HA77" s="221"/>
      <c r="HB77" s="221"/>
      <c r="HC77" s="221"/>
      <c r="HD77" s="221"/>
      <c r="HE77" s="221"/>
      <c r="HF77" s="221"/>
      <c r="HG77" s="221"/>
      <c r="HH77" s="221"/>
      <c r="HI77" s="221"/>
      <c r="HJ77" s="221"/>
      <c r="HK77" s="221"/>
      <c r="HL77" s="221"/>
      <c r="HM77" s="221"/>
      <c r="HN77" s="221"/>
      <c r="HO77" s="221"/>
      <c r="HP77" s="221"/>
      <c r="HQ77" s="221"/>
      <c r="HR77" s="221"/>
      <c r="HS77" s="221"/>
      <c r="HT77" s="221"/>
      <c r="HU77" s="221"/>
      <c r="HV77" s="221"/>
      <c r="HW77" s="221"/>
      <c r="HX77" s="221"/>
      <c r="HY77" s="221"/>
      <c r="HZ77" s="221"/>
      <c r="IA77" s="221"/>
      <c r="IB77" s="221"/>
      <c r="IC77" s="221"/>
      <c r="ID77" s="221"/>
      <c r="IE77" s="221"/>
      <c r="IF77" s="221"/>
      <c r="IG77" s="221"/>
      <c r="IH77" s="221"/>
      <c r="II77" s="221"/>
      <c r="IJ77" s="221"/>
      <c r="IK77" s="221"/>
      <c r="IL77" s="221"/>
      <c r="IM77" s="221"/>
      <c r="IN77" s="221"/>
      <c r="IO77" s="221"/>
      <c r="IP77" s="221"/>
      <c r="IQ77" s="221"/>
      <c r="IR77" s="221"/>
      <c r="IS77" s="221"/>
      <c r="IT77" s="221"/>
      <c r="IU77" s="221"/>
      <c r="IV77" s="221"/>
      <c r="IW77" s="221"/>
      <c r="IX77" s="221"/>
      <c r="IY77" s="221"/>
      <c r="IZ77" s="221"/>
      <c r="JA77" s="221"/>
      <c r="JB77" s="221"/>
      <c r="JC77" s="221"/>
      <c r="JD77" s="221"/>
      <c r="JE77" s="221"/>
      <c r="JF77" s="221"/>
      <c r="JG77" s="221"/>
      <c r="JH77" s="221"/>
      <c r="JI77" s="221"/>
      <c r="JJ77" s="221"/>
      <c r="JK77" s="221"/>
      <c r="JL77" s="221"/>
      <c r="JM77" s="221"/>
      <c r="JN77" s="221"/>
      <c r="JO77" s="221"/>
      <c r="JP77" s="221"/>
      <c r="JQ77" s="221"/>
      <c r="JR77" s="221"/>
      <c r="JS77" s="221"/>
      <c r="JT77" s="221"/>
      <c r="JU77" s="221"/>
      <c r="JV77" s="221"/>
      <c r="JW77" s="221"/>
      <c r="JX77" s="221"/>
      <c r="JY77" s="221"/>
      <c r="JZ77" s="221"/>
      <c r="KA77" s="221"/>
      <c r="KB77" s="221"/>
      <c r="KC77" s="221"/>
      <c r="KD77" s="243"/>
    </row>
    <row r="78" spans="1:290">
      <c r="A78" s="192" t="s">
        <v>83</v>
      </c>
      <c r="B78" s="192" t="s">
        <v>78</v>
      </c>
      <c r="C78" s="221">
        <v>433.62832761000004</v>
      </c>
      <c r="D78" s="221"/>
      <c r="E78" s="221"/>
      <c r="F78" s="221">
        <v>433.62832761000004</v>
      </c>
      <c r="G78" s="221"/>
      <c r="H78" s="221"/>
      <c r="I78" s="221">
        <v>433.62832761000004</v>
      </c>
      <c r="J78" s="221"/>
      <c r="K78" s="221"/>
      <c r="L78" s="221">
        <v>433.62832761000004</v>
      </c>
      <c r="M78" s="221"/>
      <c r="N78" s="221"/>
      <c r="O78" s="221">
        <v>433.62832761000004</v>
      </c>
      <c r="P78" s="221"/>
      <c r="Q78" s="221"/>
      <c r="R78" s="221">
        <v>433.62832761000004</v>
      </c>
      <c r="S78" s="221"/>
      <c r="T78" s="221"/>
      <c r="U78" s="221">
        <v>433.62832761000004</v>
      </c>
      <c r="V78" s="221"/>
      <c r="W78" s="221"/>
      <c r="X78" s="221">
        <v>433.62832761000004</v>
      </c>
      <c r="Y78" s="221"/>
      <c r="Z78" s="221"/>
      <c r="AA78" s="221">
        <v>433.62832761000004</v>
      </c>
      <c r="AB78" s="221"/>
      <c r="AC78" s="221"/>
      <c r="AD78" s="221">
        <v>433.62832761000004</v>
      </c>
      <c r="AE78" s="221"/>
      <c r="AF78" s="221"/>
      <c r="AG78" s="221">
        <v>433.62832761000004</v>
      </c>
      <c r="AH78" s="221"/>
      <c r="AI78" s="221"/>
      <c r="AJ78" s="221">
        <v>433.62832761000004</v>
      </c>
      <c r="AK78" s="221"/>
      <c r="AL78" s="221"/>
      <c r="AM78" s="221">
        <v>433.62832761000004</v>
      </c>
      <c r="AN78" s="221"/>
      <c r="AO78" s="221"/>
      <c r="AP78" s="221">
        <v>433.62832761000004</v>
      </c>
      <c r="AQ78" s="221"/>
      <c r="AR78" s="221"/>
      <c r="AS78" s="221">
        <v>433.62832761000004</v>
      </c>
      <c r="AT78" s="221"/>
      <c r="AU78" s="221"/>
      <c r="AV78" s="221">
        <v>433.62832761000004</v>
      </c>
      <c r="AW78" s="221"/>
      <c r="AX78" s="221"/>
      <c r="AY78" s="221">
        <v>1132.7991542100001</v>
      </c>
      <c r="AZ78" s="221"/>
      <c r="BA78" s="221"/>
      <c r="BB78" s="221">
        <v>1118.0992062600001</v>
      </c>
      <c r="BC78" s="221"/>
      <c r="BD78" s="221"/>
      <c r="BE78" s="221">
        <v>1100.2501875599999</v>
      </c>
      <c r="BF78" s="221"/>
      <c r="BG78" s="221"/>
      <c r="BH78" s="221">
        <v>1104.38296803</v>
      </c>
      <c r="BI78" s="221"/>
      <c r="BJ78" s="221"/>
      <c r="BK78" s="221">
        <v>1090.14488379</v>
      </c>
      <c r="BL78" s="221"/>
      <c r="BM78" s="221"/>
      <c r="BN78" s="221">
        <v>1085.3985700799999</v>
      </c>
      <c r="BO78" s="221"/>
      <c r="BP78" s="221"/>
      <c r="BQ78" s="221">
        <v>1075.4346531600002</v>
      </c>
      <c r="BR78" s="221"/>
      <c r="BS78" s="221"/>
      <c r="BT78" s="221">
        <v>1061.64643617</v>
      </c>
      <c r="BU78" s="221"/>
      <c r="BV78" s="221"/>
      <c r="BW78" s="221">
        <v>1043.27471457</v>
      </c>
      <c r="BX78" s="221"/>
      <c r="BY78" s="221"/>
      <c r="BZ78" s="221">
        <v>1022.7933297899999</v>
      </c>
      <c r="CA78" s="221"/>
      <c r="CB78" s="221"/>
      <c r="CC78" s="221">
        <v>1019.9604514500001</v>
      </c>
      <c r="CD78" s="221"/>
      <c r="CE78" s="221"/>
      <c r="CF78" s="221">
        <v>1053.66879027</v>
      </c>
      <c r="CG78" s="221"/>
      <c r="CH78" s="221"/>
      <c r="CI78" s="221">
        <v>1068.8340294899999</v>
      </c>
      <c r="CJ78" s="221"/>
      <c r="CK78" s="221"/>
      <c r="CL78" s="221">
        <v>1075.0053512699999</v>
      </c>
      <c r="CM78" s="221"/>
      <c r="CN78" s="221"/>
      <c r="CO78" s="221">
        <v>1063.75267179</v>
      </c>
      <c r="CP78" s="221"/>
      <c r="CQ78" s="221"/>
      <c r="CR78" s="221">
        <v>6913.0199216307001</v>
      </c>
      <c r="CS78" s="221"/>
      <c r="CT78" s="221"/>
      <c r="CU78" s="221">
        <v>6918.0446490100003</v>
      </c>
      <c r="CV78" s="221"/>
      <c r="CW78" s="221"/>
      <c r="CX78" s="221">
        <v>7059.5286205800003</v>
      </c>
      <c r="CY78" s="221"/>
      <c r="CZ78" s="221"/>
      <c r="DA78" s="221">
        <v>7450.9969897000001</v>
      </c>
      <c r="DB78" s="221"/>
      <c r="DC78" s="221"/>
      <c r="DD78" s="221">
        <v>7182.5193497299997</v>
      </c>
      <c r="DE78" s="221"/>
      <c r="DF78" s="221"/>
      <c r="DG78" s="221">
        <v>7225.4344514599998</v>
      </c>
      <c r="DH78" s="221"/>
      <c r="DI78" s="221"/>
      <c r="DJ78" s="221">
        <v>7083.8696351099998</v>
      </c>
      <c r="DK78" s="221"/>
      <c r="DL78" s="221"/>
      <c r="DM78" s="221">
        <v>7029.8131127400002</v>
      </c>
      <c r="DN78" s="221"/>
      <c r="DO78" s="221"/>
      <c r="DP78" s="221">
        <v>7298.9351664099995</v>
      </c>
      <c r="DQ78" s="221"/>
      <c r="DR78" s="221"/>
      <c r="DS78" s="221">
        <v>7392.8978355500003</v>
      </c>
      <c r="DT78" s="221"/>
      <c r="DU78" s="221"/>
      <c r="DV78" s="221">
        <v>7277.5063468799999</v>
      </c>
      <c r="DW78" s="221"/>
      <c r="DX78" s="221"/>
      <c r="DY78" s="221">
        <v>7433.7484199600003</v>
      </c>
      <c r="DZ78" s="221"/>
      <c r="EA78" s="221"/>
      <c r="EB78" s="221">
        <v>7431.1553967700002</v>
      </c>
      <c r="EC78" s="221"/>
      <c r="ED78" s="221"/>
      <c r="EE78" s="221">
        <v>7276.9364024399993</v>
      </c>
      <c r="EF78" s="221"/>
      <c r="EG78" s="221"/>
      <c r="EH78" s="221">
        <v>7280.4819286700003</v>
      </c>
      <c r="EI78" s="221"/>
      <c r="EJ78" s="221"/>
      <c r="EK78" s="221">
        <v>7179.3084029700003</v>
      </c>
      <c r="EL78" s="221"/>
      <c r="EM78" s="221"/>
      <c r="EN78" s="221">
        <v>7120.34723579</v>
      </c>
      <c r="EO78" s="221"/>
      <c r="EP78" s="221"/>
      <c r="EQ78" s="221">
        <v>7046.9269411800005</v>
      </c>
      <c r="ER78" s="221"/>
      <c r="ES78" s="221"/>
      <c r="ET78" s="221">
        <v>7071.8216582100004</v>
      </c>
      <c r="EU78" s="221"/>
      <c r="EV78" s="221"/>
      <c r="EW78" s="221">
        <v>7127.6019596300002</v>
      </c>
      <c r="EX78" s="221"/>
      <c r="EY78" s="221"/>
      <c r="EZ78" s="221">
        <v>7301.5679304300002</v>
      </c>
      <c r="FA78" s="221"/>
      <c r="FB78" s="221"/>
      <c r="FC78" s="221">
        <v>7355.0328599200002</v>
      </c>
      <c r="FD78" s="221"/>
      <c r="FE78" s="221"/>
      <c r="FF78" s="221">
        <v>7710.6841301800005</v>
      </c>
      <c r="FG78" s="221"/>
      <c r="FH78" s="221"/>
      <c r="FI78" s="221">
        <v>7699.9681776300004</v>
      </c>
      <c r="FJ78" s="221"/>
      <c r="FK78" s="221"/>
      <c r="FL78" s="221">
        <v>7674.1109530200001</v>
      </c>
      <c r="FM78" s="221"/>
      <c r="FN78" s="221"/>
      <c r="FO78" s="221">
        <v>7706.4303588000002</v>
      </c>
      <c r="FP78" s="221"/>
      <c r="FQ78" s="221"/>
      <c r="FR78" s="221">
        <v>7619.62479119</v>
      </c>
      <c r="FS78" s="221"/>
      <c r="FT78" s="221"/>
      <c r="FU78" s="221">
        <v>7684.3126261300004</v>
      </c>
      <c r="FV78" s="221"/>
      <c r="FW78" s="221"/>
      <c r="FX78" s="221">
        <v>7639.0649785799997</v>
      </c>
      <c r="FY78" s="221"/>
      <c r="FZ78" s="221"/>
      <c r="GA78" s="221">
        <v>7619.8197899099996</v>
      </c>
      <c r="GB78" s="221"/>
      <c r="GC78" s="221"/>
      <c r="GD78" s="221">
        <v>7632.12867087</v>
      </c>
      <c r="GE78" s="221"/>
      <c r="GF78" s="221"/>
      <c r="GG78" s="221">
        <v>7512.7777419499998</v>
      </c>
      <c r="GH78" s="221"/>
      <c r="GI78" s="221"/>
      <c r="GJ78" s="221">
        <v>7465.1682479600004</v>
      </c>
      <c r="GK78" s="221"/>
      <c r="GL78" s="221"/>
      <c r="GM78" s="221">
        <v>7459.2896650100001</v>
      </c>
      <c r="GN78" s="221"/>
      <c r="GO78" s="221"/>
      <c r="GP78" s="221">
        <v>7507.9198175500005</v>
      </c>
      <c r="GQ78" s="221"/>
      <c r="GR78" s="221"/>
      <c r="GS78" s="221">
        <v>7501.9544623399997</v>
      </c>
      <c r="GT78" s="221"/>
      <c r="GU78" s="221"/>
      <c r="GV78" s="221">
        <v>7403.1962529100001</v>
      </c>
      <c r="GW78" s="221"/>
      <c r="GX78" s="221"/>
      <c r="GY78" s="221">
        <v>7468.9354039700002</v>
      </c>
      <c r="GZ78" s="221"/>
      <c r="HA78" s="221"/>
      <c r="HB78" s="221">
        <v>7531.3637593699996</v>
      </c>
      <c r="HC78" s="221"/>
      <c r="HD78" s="221"/>
      <c r="HE78" s="221">
        <v>7470.7377568399997</v>
      </c>
      <c r="HF78" s="221"/>
      <c r="HG78" s="221"/>
      <c r="HH78" s="221">
        <v>7460.1256617500003</v>
      </c>
      <c r="HI78" s="221"/>
      <c r="HJ78" s="221"/>
      <c r="HK78" s="221">
        <v>7447.6928839299999</v>
      </c>
      <c r="HL78" s="221"/>
      <c r="HM78" s="221"/>
      <c r="HN78" s="221">
        <v>7769.3303452099999</v>
      </c>
      <c r="HO78" s="221"/>
      <c r="HP78" s="221"/>
      <c r="HQ78" s="221">
        <v>7506.8394798299996</v>
      </c>
      <c r="HR78" s="221"/>
      <c r="HS78" s="221"/>
      <c r="HT78" s="221">
        <v>7308.6214248799997</v>
      </c>
      <c r="HU78" s="221"/>
      <c r="HV78" s="221"/>
      <c r="HW78" s="221">
        <v>7200.4154052700005</v>
      </c>
      <c r="HX78" s="221"/>
      <c r="HY78" s="221"/>
      <c r="HZ78" s="221">
        <v>7209.0930982200007</v>
      </c>
      <c r="IA78" s="221"/>
      <c r="IB78" s="221"/>
      <c r="IC78" s="221">
        <v>7141.0245234100003</v>
      </c>
      <c r="ID78" s="221"/>
      <c r="IE78" s="221"/>
      <c r="IF78" s="221">
        <v>18117.937871040001</v>
      </c>
      <c r="IG78" s="221"/>
      <c r="IH78" s="221"/>
      <c r="II78" s="221">
        <v>18426.68213583</v>
      </c>
      <c r="IJ78" s="221"/>
      <c r="IK78" s="221"/>
      <c r="IL78" s="221">
        <v>18940.897079229999</v>
      </c>
      <c r="IM78" s="221"/>
      <c r="IN78" s="221"/>
      <c r="IO78" s="221">
        <v>19126.637310549999</v>
      </c>
      <c r="IP78" s="221"/>
      <c r="IQ78" s="221"/>
      <c r="IR78" s="221">
        <v>19965.83838841</v>
      </c>
      <c r="IS78" s="221"/>
      <c r="IT78" s="221"/>
      <c r="IU78" s="221">
        <v>19725.415375560002</v>
      </c>
      <c r="IV78" s="221"/>
      <c r="IW78" s="221"/>
      <c r="IX78" s="221">
        <v>19507.016174339999</v>
      </c>
      <c r="IY78" s="221"/>
      <c r="IZ78" s="221"/>
      <c r="JA78" s="221">
        <v>18642.419190919998</v>
      </c>
      <c r="JB78" s="221"/>
      <c r="JC78" s="221"/>
      <c r="JD78" s="221">
        <v>19212.004948130001</v>
      </c>
      <c r="JE78" s="221"/>
      <c r="JF78" s="221"/>
      <c r="JG78" s="221">
        <v>18829.944484889998</v>
      </c>
      <c r="JH78" s="221"/>
      <c r="JI78" s="221"/>
      <c r="JJ78" s="221">
        <v>18960.390660650002</v>
      </c>
      <c r="JK78" s="221"/>
      <c r="JL78" s="221"/>
      <c r="JM78" s="221">
        <v>18602.972395049997</v>
      </c>
      <c r="JN78" s="221"/>
      <c r="JO78" s="221"/>
      <c r="JP78" s="221">
        <v>18660.258056580002</v>
      </c>
      <c r="JQ78" s="221"/>
      <c r="JR78" s="221"/>
      <c r="JS78" s="221">
        <v>18707.329335660001</v>
      </c>
      <c r="JT78" s="221"/>
      <c r="JU78" s="221"/>
      <c r="JV78" s="221">
        <v>18210.215203529999</v>
      </c>
      <c r="JW78" s="221"/>
      <c r="JX78" s="221"/>
      <c r="JY78" s="221">
        <v>17588.230246040002</v>
      </c>
      <c r="JZ78" s="221"/>
      <c r="KA78" s="221"/>
      <c r="KB78" s="221"/>
      <c r="KC78" s="221"/>
      <c r="KD78" s="243"/>
    </row>
    <row r="79" spans="1:290">
      <c r="A79" s="191" t="s">
        <v>86</v>
      </c>
      <c r="B79" s="191" t="s">
        <v>78</v>
      </c>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v>0</v>
      </c>
      <c r="AB79" s="252"/>
      <c r="AC79" s="252"/>
      <c r="AD79" s="252">
        <v>0</v>
      </c>
      <c r="AE79" s="252"/>
      <c r="AF79" s="252"/>
      <c r="AG79" s="252">
        <v>0</v>
      </c>
      <c r="AH79" s="252"/>
      <c r="AI79" s="252"/>
      <c r="AJ79" s="252">
        <v>0</v>
      </c>
      <c r="AK79" s="252"/>
      <c r="AL79" s="252"/>
      <c r="AM79" s="252">
        <v>7292</v>
      </c>
      <c r="AN79" s="252"/>
      <c r="AO79" s="252"/>
      <c r="AP79" s="252">
        <v>7617.6</v>
      </c>
      <c r="AQ79" s="252"/>
      <c r="AR79" s="252"/>
      <c r="AS79" s="252">
        <v>7294</v>
      </c>
      <c r="AT79" s="252"/>
      <c r="AU79" s="252"/>
      <c r="AV79" s="252">
        <v>6185.2</v>
      </c>
      <c r="AW79" s="252"/>
      <c r="AX79" s="252"/>
      <c r="AY79" s="252">
        <v>6838.3</v>
      </c>
      <c r="AZ79" s="252"/>
      <c r="BA79" s="252"/>
      <c r="BB79" s="252">
        <v>5736.3</v>
      </c>
      <c r="BC79" s="252"/>
      <c r="BD79" s="252"/>
      <c r="BE79" s="252">
        <v>7261.4</v>
      </c>
      <c r="BF79" s="252"/>
      <c r="BG79" s="252"/>
      <c r="BH79" s="252">
        <v>7201.6</v>
      </c>
      <c r="BI79" s="252"/>
      <c r="BJ79" s="252"/>
      <c r="BK79" s="252">
        <v>7453</v>
      </c>
      <c r="BL79" s="252"/>
      <c r="BM79" s="252"/>
      <c r="BN79" s="252">
        <v>7292</v>
      </c>
      <c r="BO79" s="252"/>
      <c r="BP79" s="252"/>
      <c r="BQ79" s="252">
        <v>5048</v>
      </c>
      <c r="BR79" s="252"/>
      <c r="BS79" s="252"/>
      <c r="BT79" s="252">
        <v>5209</v>
      </c>
      <c r="BU79" s="252"/>
      <c r="BV79" s="252"/>
      <c r="BW79" s="252">
        <v>6229</v>
      </c>
      <c r="BX79" s="252"/>
      <c r="BY79" s="252"/>
      <c r="BZ79" s="252">
        <v>5522</v>
      </c>
      <c r="CA79" s="252"/>
      <c r="CB79" s="252"/>
      <c r="CC79" s="252">
        <v>5274</v>
      </c>
      <c r="CD79" s="252"/>
      <c r="CE79" s="252"/>
      <c r="CF79" s="252">
        <v>6280</v>
      </c>
      <c r="CG79" s="252"/>
      <c r="CH79" s="252"/>
      <c r="CI79" s="252">
        <v>5648</v>
      </c>
      <c r="CJ79" s="252"/>
      <c r="CK79" s="252"/>
      <c r="CL79" s="252">
        <v>5213</v>
      </c>
      <c r="CM79" s="252"/>
      <c r="CN79" s="252"/>
      <c r="CO79" s="252">
        <v>5382</v>
      </c>
      <c r="CP79" s="252"/>
      <c r="CQ79" s="252"/>
      <c r="CR79" s="252">
        <v>5842</v>
      </c>
      <c r="CS79" s="252"/>
      <c r="CT79" s="252"/>
      <c r="CU79" s="252">
        <v>5742</v>
      </c>
      <c r="CV79" s="252"/>
      <c r="CW79" s="252"/>
      <c r="CX79" s="252">
        <v>8969</v>
      </c>
      <c r="CY79" s="252"/>
      <c r="CZ79" s="252"/>
      <c r="DA79" s="252">
        <v>10609</v>
      </c>
      <c r="DB79" s="252"/>
      <c r="DC79" s="252"/>
      <c r="DD79" s="252">
        <v>8650</v>
      </c>
      <c r="DE79" s="252"/>
      <c r="DF79" s="252"/>
      <c r="DG79" s="252">
        <v>8146</v>
      </c>
      <c r="DH79" s="252"/>
      <c r="DI79" s="252"/>
      <c r="DJ79" s="252">
        <v>9512.0310000000009</v>
      </c>
      <c r="DK79" s="252"/>
      <c r="DL79" s="252"/>
      <c r="DM79" s="252">
        <v>13741</v>
      </c>
      <c r="DN79" s="252"/>
      <c r="DO79" s="252"/>
      <c r="DP79" s="252">
        <v>13799.956000000002</v>
      </c>
      <c r="DQ79" s="252"/>
      <c r="DR79" s="252"/>
      <c r="DS79" s="252">
        <v>15506.965</v>
      </c>
      <c r="DT79" s="252"/>
      <c r="DU79" s="252"/>
      <c r="DV79" s="252">
        <v>15778.922</v>
      </c>
      <c r="DW79" s="252"/>
      <c r="DX79" s="252"/>
      <c r="DY79" s="252">
        <v>16873.598999999998</v>
      </c>
      <c r="DZ79" s="252"/>
      <c r="EA79" s="252"/>
      <c r="EB79" s="252">
        <v>17872.387000000002</v>
      </c>
      <c r="EC79" s="252"/>
      <c r="ED79" s="252"/>
      <c r="EE79" s="252">
        <v>15077.945999999998</v>
      </c>
      <c r="EF79" s="252"/>
      <c r="EG79" s="252"/>
      <c r="EH79" s="252">
        <v>14802.611999999999</v>
      </c>
      <c r="EI79" s="252"/>
      <c r="EJ79" s="252"/>
      <c r="EK79" s="252">
        <v>18332.143</v>
      </c>
      <c r="EL79" s="252"/>
      <c r="EM79" s="252"/>
      <c r="EN79" s="252">
        <v>16667.742999999999</v>
      </c>
      <c r="EO79" s="252"/>
      <c r="EP79" s="252"/>
      <c r="EQ79" s="252">
        <v>15690.688999999998</v>
      </c>
      <c r="ER79" s="252"/>
      <c r="ES79" s="252"/>
      <c r="ET79" s="252">
        <v>20306.851999999999</v>
      </c>
      <c r="EU79" s="252"/>
      <c r="EV79" s="252"/>
      <c r="EW79" s="252">
        <v>24632.321999999996</v>
      </c>
      <c r="EX79" s="252"/>
      <c r="EY79" s="252"/>
      <c r="EZ79" s="252">
        <v>17331.161</v>
      </c>
      <c r="FA79" s="252"/>
      <c r="FB79" s="252"/>
      <c r="FC79" s="252">
        <v>16292.729000000001</v>
      </c>
      <c r="FD79" s="252"/>
      <c r="FE79" s="252"/>
      <c r="FF79" s="252">
        <v>16407</v>
      </c>
      <c r="FG79" s="252"/>
      <c r="FH79" s="252"/>
      <c r="FI79" s="252">
        <v>12835.244000000001</v>
      </c>
      <c r="FJ79" s="252"/>
      <c r="FK79" s="252"/>
      <c r="FL79" s="252">
        <v>13863.896000000001</v>
      </c>
      <c r="FM79" s="252"/>
      <c r="FN79" s="252"/>
      <c r="FO79" s="252">
        <v>16157.638000000001</v>
      </c>
      <c r="FP79" s="252"/>
      <c r="FQ79" s="252"/>
      <c r="FR79" s="252">
        <v>19000.38</v>
      </c>
      <c r="FS79" s="252"/>
      <c r="FT79" s="252"/>
      <c r="FU79" s="252">
        <v>16738.137999999999</v>
      </c>
      <c r="FV79" s="252"/>
      <c r="FW79" s="252"/>
      <c r="FX79" s="252">
        <v>20355.297000000002</v>
      </c>
      <c r="FY79" s="252"/>
      <c r="FZ79" s="252"/>
      <c r="GA79" s="252">
        <v>22430.063999999998</v>
      </c>
      <c r="GB79" s="252"/>
      <c r="GC79" s="252"/>
      <c r="GD79" s="252">
        <v>21907.78</v>
      </c>
      <c r="GE79" s="252"/>
      <c r="GF79" s="252"/>
      <c r="GG79" s="252">
        <v>14767.81</v>
      </c>
      <c r="GH79" s="252"/>
      <c r="GI79" s="252"/>
      <c r="GJ79" s="252">
        <v>11482.187999999998</v>
      </c>
      <c r="GK79" s="252"/>
      <c r="GL79" s="252"/>
      <c r="GM79" s="252">
        <v>12687.76</v>
      </c>
      <c r="GN79" s="252"/>
      <c r="GO79" s="252"/>
      <c r="GP79" s="252">
        <v>9162.7710000000006</v>
      </c>
      <c r="GQ79" s="252"/>
      <c r="GR79" s="252"/>
      <c r="GS79" s="252">
        <v>11946.159</v>
      </c>
      <c r="GT79" s="252"/>
      <c r="GU79" s="252"/>
      <c r="GV79" s="252">
        <v>13581.995999999999</v>
      </c>
      <c r="GW79" s="252"/>
      <c r="GX79" s="252"/>
      <c r="GY79" s="252">
        <v>13251.950999999999</v>
      </c>
      <c r="GZ79" s="252"/>
      <c r="HA79" s="252"/>
      <c r="HB79" s="252">
        <v>13397.37</v>
      </c>
      <c r="HC79" s="252"/>
      <c r="HD79" s="252"/>
      <c r="HE79" s="252">
        <v>17086.22</v>
      </c>
      <c r="HF79" s="252"/>
      <c r="HG79" s="252"/>
      <c r="HH79" s="252">
        <v>13589.011000000002</v>
      </c>
      <c r="HI79" s="252"/>
      <c r="HJ79" s="252"/>
      <c r="HK79" s="252">
        <v>21773.775000000001</v>
      </c>
      <c r="HL79" s="252"/>
      <c r="HM79" s="252"/>
      <c r="HN79" s="252">
        <v>22352.409</v>
      </c>
      <c r="HO79" s="252"/>
      <c r="HP79" s="252"/>
      <c r="HQ79" s="252">
        <v>26207.074000000001</v>
      </c>
      <c r="HR79" s="252"/>
      <c r="HS79" s="252"/>
      <c r="HT79" s="252">
        <v>23164.194</v>
      </c>
      <c r="HU79" s="252"/>
      <c r="HV79" s="252"/>
      <c r="HW79" s="252">
        <v>21343.222000000002</v>
      </c>
      <c r="HX79" s="252"/>
      <c r="HY79" s="252"/>
      <c r="HZ79" s="252">
        <v>20879.705999999998</v>
      </c>
      <c r="IA79" s="252"/>
      <c r="IB79" s="252"/>
      <c r="IC79" s="252">
        <v>20645.027999999998</v>
      </c>
      <c r="ID79" s="252"/>
      <c r="IE79" s="252"/>
      <c r="IF79" s="252">
        <v>20412.824000000001</v>
      </c>
      <c r="IG79" s="252"/>
      <c r="IH79" s="252"/>
      <c r="II79" s="252">
        <v>23061.023000000001</v>
      </c>
      <c r="IJ79" s="252"/>
      <c r="IK79" s="252"/>
      <c r="IL79" s="252">
        <v>23340.554</v>
      </c>
      <c r="IM79" s="252"/>
      <c r="IN79" s="252"/>
      <c r="IO79" s="252">
        <v>30316.221000000005</v>
      </c>
      <c r="IP79" s="252"/>
      <c r="IQ79" s="252"/>
      <c r="IR79" s="252">
        <v>33383.288999999997</v>
      </c>
      <c r="IS79" s="252"/>
      <c r="IT79" s="252"/>
      <c r="IU79" s="252">
        <v>29111.684000000001</v>
      </c>
      <c r="IV79" s="252"/>
      <c r="IW79" s="252"/>
      <c r="IX79" s="252">
        <v>28697.656999999999</v>
      </c>
      <c r="IY79" s="252"/>
      <c r="IZ79" s="252"/>
      <c r="JA79" s="252">
        <v>29122.567999999999</v>
      </c>
      <c r="JB79" s="252"/>
      <c r="JC79" s="252"/>
      <c r="JD79" s="252">
        <v>24107.664000000001</v>
      </c>
      <c r="JE79" s="252"/>
      <c r="JF79" s="252"/>
      <c r="JG79" s="252">
        <v>23813.852999999999</v>
      </c>
      <c r="JH79" s="252"/>
      <c r="JI79" s="252"/>
      <c r="JJ79" s="252">
        <v>20915.157999999999</v>
      </c>
      <c r="JK79" s="252"/>
      <c r="JL79" s="252"/>
      <c r="JM79" s="252">
        <v>25623.005000000001</v>
      </c>
      <c r="JN79" s="252"/>
      <c r="JO79" s="252"/>
      <c r="JP79" s="252">
        <v>21229.760999999999</v>
      </c>
      <c r="JQ79" s="252"/>
      <c r="JR79" s="252"/>
      <c r="JS79" s="252">
        <v>18291.267</v>
      </c>
      <c r="JT79" s="252"/>
      <c r="JU79" s="252"/>
      <c r="JV79" s="252">
        <v>21631.120999999999</v>
      </c>
      <c r="JW79" s="252"/>
      <c r="JX79" s="252"/>
      <c r="JY79" s="252">
        <v>20231.642</v>
      </c>
      <c r="JZ79" s="252"/>
      <c r="KA79" s="252"/>
      <c r="KB79" s="252"/>
      <c r="KC79" s="252"/>
      <c r="KD79" s="176" t="s">
        <v>30</v>
      </c>
    </row>
    <row r="80" spans="1:290">
      <c r="A80" s="191" t="s">
        <v>79</v>
      </c>
      <c r="B80" s="191" t="s">
        <v>78</v>
      </c>
      <c r="C80" s="252"/>
      <c r="D80" s="252"/>
      <c r="E80" s="252"/>
      <c r="F80" s="252"/>
      <c r="G80" s="252"/>
      <c r="H80" s="252"/>
      <c r="I80" s="252"/>
      <c r="J80" s="252"/>
      <c r="K80" s="252"/>
      <c r="L80" s="252"/>
      <c r="M80" s="252"/>
      <c r="N80" s="252"/>
      <c r="O80" s="252"/>
      <c r="P80" s="252"/>
      <c r="Q80" s="252"/>
      <c r="R80" s="252"/>
      <c r="S80" s="252"/>
      <c r="T80" s="252"/>
      <c r="U80" s="252"/>
      <c r="V80" s="252"/>
      <c r="W80" s="252"/>
      <c r="X80" s="252"/>
      <c r="Y80" s="252"/>
      <c r="Z80" s="252"/>
      <c r="AA80" s="252">
        <v>0</v>
      </c>
      <c r="AB80" s="252"/>
      <c r="AC80" s="252"/>
      <c r="AD80" s="252">
        <v>0</v>
      </c>
      <c r="AE80" s="252"/>
      <c r="AF80" s="252"/>
      <c r="AG80" s="252">
        <v>0</v>
      </c>
      <c r="AH80" s="252"/>
      <c r="AI80" s="252"/>
      <c r="AJ80" s="252">
        <v>0</v>
      </c>
      <c r="AK80" s="252"/>
      <c r="AL80" s="252"/>
      <c r="AM80" s="252">
        <v>1499.8</v>
      </c>
      <c r="AN80" s="252"/>
      <c r="AO80" s="252"/>
      <c r="AP80" s="252">
        <v>1906.7</v>
      </c>
      <c r="AQ80" s="252"/>
      <c r="AR80" s="252"/>
      <c r="AS80" s="252">
        <v>2030.2</v>
      </c>
      <c r="AT80" s="252"/>
      <c r="AU80" s="252"/>
      <c r="AV80" s="252">
        <v>1813.9</v>
      </c>
      <c r="AW80" s="252"/>
      <c r="AX80" s="252"/>
      <c r="AY80" s="252">
        <v>2744.5</v>
      </c>
      <c r="AZ80" s="252"/>
      <c r="BA80" s="252"/>
      <c r="BB80" s="252">
        <v>1823.8</v>
      </c>
      <c r="BC80" s="252"/>
      <c r="BD80" s="252"/>
      <c r="BE80" s="252">
        <v>3659.2</v>
      </c>
      <c r="BF80" s="252"/>
      <c r="BG80" s="252"/>
      <c r="BH80" s="252">
        <v>3493.8</v>
      </c>
      <c r="BI80" s="252"/>
      <c r="BJ80" s="252"/>
      <c r="BK80" s="252">
        <v>4229.8</v>
      </c>
      <c r="BL80" s="252"/>
      <c r="BM80" s="252"/>
      <c r="BN80" s="252">
        <v>3764</v>
      </c>
      <c r="BO80" s="252"/>
      <c r="BP80" s="252"/>
      <c r="BQ80" s="252">
        <v>2318</v>
      </c>
      <c r="BR80" s="252"/>
      <c r="BS80" s="252"/>
      <c r="BT80" s="252">
        <v>2512</v>
      </c>
      <c r="BU80" s="252"/>
      <c r="BV80" s="252"/>
      <c r="BW80" s="252">
        <v>3271</v>
      </c>
      <c r="BX80" s="252"/>
      <c r="BY80" s="252"/>
      <c r="BZ80" s="252">
        <v>2724</v>
      </c>
      <c r="CA80" s="252"/>
      <c r="CB80" s="252"/>
      <c r="CC80" s="252">
        <v>2583</v>
      </c>
      <c r="CD80" s="252"/>
      <c r="CE80" s="252"/>
      <c r="CF80" s="252">
        <v>3330</v>
      </c>
      <c r="CG80" s="252"/>
      <c r="CH80" s="252"/>
      <c r="CI80" s="252">
        <v>2889</v>
      </c>
      <c r="CJ80" s="252"/>
      <c r="CK80" s="252"/>
      <c r="CL80" s="252">
        <v>2809</v>
      </c>
      <c r="CM80" s="252"/>
      <c r="CN80" s="252"/>
      <c r="CO80" s="252">
        <v>3506</v>
      </c>
      <c r="CP80" s="252"/>
      <c r="CQ80" s="252"/>
      <c r="CR80" s="252">
        <v>3786</v>
      </c>
      <c r="CS80" s="252"/>
      <c r="CT80" s="252"/>
      <c r="CU80" s="252">
        <v>3998</v>
      </c>
      <c r="CV80" s="252"/>
      <c r="CW80" s="252"/>
      <c r="CX80" s="252">
        <v>6164</v>
      </c>
      <c r="CY80" s="252"/>
      <c r="CZ80" s="252"/>
      <c r="DA80" s="252">
        <v>7689</v>
      </c>
      <c r="DB80" s="252"/>
      <c r="DC80" s="252"/>
      <c r="DD80" s="252">
        <v>5754</v>
      </c>
      <c r="DE80" s="252"/>
      <c r="DF80" s="252"/>
      <c r="DG80" s="252">
        <v>6645</v>
      </c>
      <c r="DH80" s="252"/>
      <c r="DI80" s="252"/>
      <c r="DJ80" s="252">
        <v>7500.1460000000006</v>
      </c>
      <c r="DK80" s="252"/>
      <c r="DL80" s="252"/>
      <c r="DM80" s="252">
        <v>11803</v>
      </c>
      <c r="DN80" s="252"/>
      <c r="DO80" s="252"/>
      <c r="DP80" s="252">
        <v>12592.479000000001</v>
      </c>
      <c r="DQ80" s="252"/>
      <c r="DR80" s="252"/>
      <c r="DS80" s="252">
        <v>14329.347</v>
      </c>
      <c r="DT80" s="252"/>
      <c r="DU80" s="252"/>
      <c r="DV80" s="252">
        <v>14489.526</v>
      </c>
      <c r="DW80" s="252"/>
      <c r="DX80" s="252"/>
      <c r="DY80" s="252">
        <v>15318.614999999998</v>
      </c>
      <c r="DZ80" s="252"/>
      <c r="EA80" s="252"/>
      <c r="EB80" s="252">
        <v>16909.455000000002</v>
      </c>
      <c r="EC80" s="252"/>
      <c r="ED80" s="252"/>
      <c r="EE80" s="252">
        <v>13918.064999999999</v>
      </c>
      <c r="EF80" s="252"/>
      <c r="EG80" s="252"/>
      <c r="EH80" s="252">
        <v>13926.031999999999</v>
      </c>
      <c r="EI80" s="252"/>
      <c r="EJ80" s="252"/>
      <c r="EK80" s="252">
        <v>17247.445</v>
      </c>
      <c r="EL80" s="252"/>
      <c r="EM80" s="252"/>
      <c r="EN80" s="252">
        <v>15225.390999999998</v>
      </c>
      <c r="EO80" s="252"/>
      <c r="EP80" s="252"/>
      <c r="EQ80" s="252">
        <v>14489.058999999999</v>
      </c>
      <c r="ER80" s="252"/>
      <c r="ES80" s="252"/>
      <c r="ET80" s="252">
        <v>19118.14</v>
      </c>
      <c r="EU80" s="252"/>
      <c r="EV80" s="252"/>
      <c r="EW80" s="252">
        <v>23487.557999999997</v>
      </c>
      <c r="EX80" s="252"/>
      <c r="EY80" s="252"/>
      <c r="EZ80" s="252">
        <v>16161.076000000001</v>
      </c>
      <c r="FA80" s="252"/>
      <c r="FB80" s="252"/>
      <c r="FC80" s="252">
        <v>13050.729000000001</v>
      </c>
      <c r="FD80" s="252"/>
      <c r="FE80" s="252"/>
      <c r="FF80" s="252">
        <v>12938</v>
      </c>
      <c r="FG80" s="252"/>
      <c r="FH80" s="252"/>
      <c r="FI80" s="252">
        <v>9820.9470000000001</v>
      </c>
      <c r="FJ80" s="252"/>
      <c r="FK80" s="252"/>
      <c r="FL80" s="252">
        <v>10783.793</v>
      </c>
      <c r="FM80" s="252"/>
      <c r="FN80" s="252"/>
      <c r="FO80" s="252">
        <v>12958.743</v>
      </c>
      <c r="FP80" s="252"/>
      <c r="FQ80" s="252"/>
      <c r="FR80" s="252">
        <v>15159.838</v>
      </c>
      <c r="FS80" s="252"/>
      <c r="FT80" s="252"/>
      <c r="FU80" s="252">
        <v>12884.728999999999</v>
      </c>
      <c r="FV80" s="252"/>
      <c r="FW80" s="252"/>
      <c r="FX80" s="252">
        <v>17467.825000000001</v>
      </c>
      <c r="FY80" s="252"/>
      <c r="FZ80" s="252"/>
      <c r="GA80" s="252">
        <v>18846.561999999998</v>
      </c>
      <c r="GB80" s="252"/>
      <c r="GC80" s="252"/>
      <c r="GD80" s="252">
        <v>18682.288999999997</v>
      </c>
      <c r="GE80" s="252"/>
      <c r="GF80" s="252"/>
      <c r="GG80" s="252">
        <v>11862.4</v>
      </c>
      <c r="GH80" s="252"/>
      <c r="GI80" s="252"/>
      <c r="GJ80" s="252">
        <v>10105.262999999999</v>
      </c>
      <c r="GK80" s="252"/>
      <c r="GL80" s="252"/>
      <c r="GM80" s="252">
        <v>8479.2139999999999</v>
      </c>
      <c r="GN80" s="252"/>
      <c r="GO80" s="252"/>
      <c r="GP80" s="252">
        <v>5114.8730000000014</v>
      </c>
      <c r="GQ80" s="252"/>
      <c r="GR80" s="252"/>
      <c r="GS80" s="252">
        <v>7711.8509999999997</v>
      </c>
      <c r="GT80" s="252"/>
      <c r="GU80" s="252"/>
      <c r="GV80" s="252">
        <v>9498.512999999999</v>
      </c>
      <c r="GW80" s="252"/>
      <c r="GX80" s="252"/>
      <c r="GY80" s="252">
        <v>8118.6389999999992</v>
      </c>
      <c r="GZ80" s="252"/>
      <c r="HA80" s="252"/>
      <c r="HB80" s="252">
        <v>7714.0710000000008</v>
      </c>
      <c r="HC80" s="252"/>
      <c r="HD80" s="252"/>
      <c r="HE80" s="252">
        <v>11459.601999999999</v>
      </c>
      <c r="HF80" s="252"/>
      <c r="HG80" s="252"/>
      <c r="HH80" s="252">
        <v>8351.344000000001</v>
      </c>
      <c r="HI80" s="252"/>
      <c r="HJ80" s="252"/>
      <c r="HK80" s="252">
        <v>13510.62</v>
      </c>
      <c r="HL80" s="252"/>
      <c r="HM80" s="252"/>
      <c r="HN80" s="252">
        <v>13061.731</v>
      </c>
      <c r="HO80" s="252"/>
      <c r="HP80" s="252"/>
      <c r="HQ80" s="252">
        <v>13208.582</v>
      </c>
      <c r="HR80" s="252"/>
      <c r="HS80" s="252"/>
      <c r="HT80" s="252">
        <v>10928.791999999999</v>
      </c>
      <c r="HU80" s="252"/>
      <c r="HV80" s="252"/>
      <c r="HW80" s="252">
        <v>9165.4950000000008</v>
      </c>
      <c r="HX80" s="252"/>
      <c r="HY80" s="252"/>
      <c r="HZ80" s="252">
        <v>9097.6440000000002</v>
      </c>
      <c r="IA80" s="252"/>
      <c r="IB80" s="252"/>
      <c r="IC80" s="252">
        <v>9503.0009999999984</v>
      </c>
      <c r="ID80" s="252"/>
      <c r="IE80" s="252"/>
      <c r="IF80" s="252">
        <v>9572.3640000000014</v>
      </c>
      <c r="IG80" s="252"/>
      <c r="IH80" s="252"/>
      <c r="II80" s="252">
        <v>12747.089</v>
      </c>
      <c r="IJ80" s="252"/>
      <c r="IK80" s="252"/>
      <c r="IL80" s="252">
        <v>13013.382</v>
      </c>
      <c r="IM80" s="252"/>
      <c r="IN80" s="252"/>
      <c r="IO80" s="252">
        <v>18327.571000000004</v>
      </c>
      <c r="IP80" s="252"/>
      <c r="IQ80" s="252"/>
      <c r="IR80" s="252">
        <v>22638.414999999997</v>
      </c>
      <c r="IS80" s="252"/>
      <c r="IT80" s="252"/>
      <c r="IU80" s="252">
        <v>17206.945</v>
      </c>
      <c r="IV80" s="252"/>
      <c r="IW80" s="252"/>
      <c r="IX80" s="252">
        <v>17098.419999999998</v>
      </c>
      <c r="IY80" s="252"/>
      <c r="IZ80" s="252"/>
      <c r="JA80" s="252">
        <v>18288.936999999998</v>
      </c>
      <c r="JB80" s="252"/>
      <c r="JC80" s="252"/>
      <c r="JD80" s="252">
        <v>13612.956</v>
      </c>
      <c r="JE80" s="252"/>
      <c r="JF80" s="252"/>
      <c r="JG80" s="252">
        <v>12084.157999999999</v>
      </c>
      <c r="JH80" s="252"/>
      <c r="JI80" s="252"/>
      <c r="JJ80" s="252">
        <v>9771.0209999999988</v>
      </c>
      <c r="JK80" s="252"/>
      <c r="JL80" s="252"/>
      <c r="JM80" s="252">
        <v>13296.997000000001</v>
      </c>
      <c r="JN80" s="252"/>
      <c r="JO80" s="252"/>
      <c r="JP80" s="252">
        <v>9023.9549999999999</v>
      </c>
      <c r="JQ80" s="252"/>
      <c r="JR80" s="252"/>
      <c r="JS80" s="252">
        <v>6656.420000000001</v>
      </c>
      <c r="JT80" s="252"/>
      <c r="JU80" s="252"/>
      <c r="JV80" s="252">
        <v>7423.8570000000009</v>
      </c>
      <c r="JW80" s="252"/>
      <c r="JX80" s="252"/>
      <c r="JY80" s="252">
        <v>5935.1949999999997</v>
      </c>
      <c r="JZ80" s="252"/>
      <c r="KA80" s="252"/>
      <c r="KB80" s="252"/>
      <c r="KC80" s="252"/>
      <c r="KD80" s="248"/>
    </row>
    <row r="81" spans="1:290">
      <c r="A81" s="192" t="s">
        <v>80</v>
      </c>
      <c r="B81" s="192" t="s">
        <v>78</v>
      </c>
      <c r="C81" s="221"/>
      <c r="D81" s="221"/>
      <c r="E81" s="221"/>
      <c r="F81" s="221"/>
      <c r="G81" s="221"/>
      <c r="H81" s="221"/>
      <c r="I81" s="221"/>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1"/>
      <c r="AI81" s="221"/>
      <c r="AJ81" s="221"/>
      <c r="AK81" s="221"/>
      <c r="AL81" s="221"/>
      <c r="AM81" s="221"/>
      <c r="AN81" s="221"/>
      <c r="AO81" s="221"/>
      <c r="AP81" s="221"/>
      <c r="AQ81" s="221"/>
      <c r="AR81" s="221"/>
      <c r="AS81" s="221"/>
      <c r="AT81" s="221"/>
      <c r="AU81" s="221"/>
      <c r="AV81" s="221"/>
      <c r="AW81" s="221"/>
      <c r="AX81" s="221"/>
      <c r="AY81" s="221"/>
      <c r="AZ81" s="221"/>
      <c r="BA81" s="221"/>
      <c r="BB81" s="221"/>
      <c r="BC81" s="221"/>
      <c r="BD81" s="221"/>
      <c r="BE81" s="221"/>
      <c r="BF81" s="221"/>
      <c r="BG81" s="221"/>
      <c r="BH81" s="221"/>
      <c r="BI81" s="221"/>
      <c r="BJ81" s="221"/>
      <c r="BK81" s="221"/>
      <c r="BL81" s="221"/>
      <c r="BM81" s="221"/>
      <c r="BN81" s="221"/>
      <c r="BO81" s="221"/>
      <c r="BP81" s="221"/>
      <c r="BQ81" s="221"/>
      <c r="BR81" s="221"/>
      <c r="BS81" s="221"/>
      <c r="BT81" s="221"/>
      <c r="BU81" s="221"/>
      <c r="BV81" s="221"/>
      <c r="BW81" s="221"/>
      <c r="BX81" s="221"/>
      <c r="BY81" s="221"/>
      <c r="BZ81" s="221"/>
      <c r="CA81" s="221"/>
      <c r="CB81" s="221"/>
      <c r="CC81" s="221"/>
      <c r="CD81" s="221"/>
      <c r="CE81" s="221"/>
      <c r="CF81" s="221"/>
      <c r="CG81" s="221"/>
      <c r="CH81" s="221"/>
      <c r="CI81" s="221"/>
      <c r="CJ81" s="221"/>
      <c r="CK81" s="221"/>
      <c r="CL81" s="221"/>
      <c r="CM81" s="221"/>
      <c r="CN81" s="221"/>
      <c r="CO81" s="221"/>
      <c r="CP81" s="221"/>
      <c r="CQ81" s="221"/>
      <c r="CR81" s="221"/>
      <c r="CS81" s="221"/>
      <c r="CT81" s="221"/>
      <c r="CU81" s="221"/>
      <c r="CV81" s="221"/>
      <c r="CW81" s="221"/>
      <c r="CX81" s="221"/>
      <c r="CY81" s="221"/>
      <c r="CZ81" s="221"/>
      <c r="DA81" s="221"/>
      <c r="DB81" s="221"/>
      <c r="DC81" s="221"/>
      <c r="DD81" s="221"/>
      <c r="DE81" s="221"/>
      <c r="DF81" s="221"/>
      <c r="DG81" s="221"/>
      <c r="DH81" s="221"/>
      <c r="DI81" s="221"/>
      <c r="DJ81" s="221"/>
      <c r="DK81" s="221"/>
      <c r="DL81" s="221"/>
      <c r="DM81" s="221"/>
      <c r="DN81" s="221"/>
      <c r="DO81" s="221"/>
      <c r="DP81" s="221"/>
      <c r="DQ81" s="221"/>
      <c r="DR81" s="221"/>
      <c r="DS81" s="221"/>
      <c r="DT81" s="221"/>
      <c r="DU81" s="221"/>
      <c r="DV81" s="221"/>
      <c r="DW81" s="221"/>
      <c r="DX81" s="221"/>
      <c r="DY81" s="221"/>
      <c r="DZ81" s="221"/>
      <c r="EA81" s="221"/>
      <c r="EB81" s="221"/>
      <c r="EC81" s="221"/>
      <c r="ED81" s="221"/>
      <c r="EE81" s="221"/>
      <c r="EF81" s="221"/>
      <c r="EG81" s="221"/>
      <c r="EH81" s="221"/>
      <c r="EI81" s="221"/>
      <c r="EJ81" s="221"/>
      <c r="EK81" s="221"/>
      <c r="EL81" s="221"/>
      <c r="EM81" s="221"/>
      <c r="EN81" s="221"/>
      <c r="EO81" s="221"/>
      <c r="EP81" s="221"/>
      <c r="EQ81" s="221"/>
      <c r="ER81" s="221"/>
      <c r="ES81" s="221"/>
      <c r="ET81" s="221"/>
      <c r="EU81" s="221"/>
      <c r="EV81" s="221"/>
      <c r="EW81" s="221"/>
      <c r="EX81" s="221"/>
      <c r="EY81" s="221"/>
      <c r="EZ81" s="221"/>
      <c r="FA81" s="221"/>
      <c r="FB81" s="221"/>
      <c r="FC81" s="221"/>
      <c r="FD81" s="221"/>
      <c r="FE81" s="221"/>
      <c r="FF81" s="221"/>
      <c r="FG81" s="221"/>
      <c r="FH81" s="221"/>
      <c r="FI81" s="221"/>
      <c r="FJ81" s="221"/>
      <c r="FK81" s="221"/>
      <c r="FL81" s="221"/>
      <c r="FM81" s="221"/>
      <c r="FN81" s="221"/>
      <c r="FO81" s="221"/>
      <c r="FP81" s="221"/>
      <c r="FQ81" s="221"/>
      <c r="FR81" s="221"/>
      <c r="FS81" s="221"/>
      <c r="FT81" s="221"/>
      <c r="FU81" s="221"/>
      <c r="FV81" s="221"/>
      <c r="FW81" s="221"/>
      <c r="FX81" s="221"/>
      <c r="FY81" s="221"/>
      <c r="FZ81" s="221"/>
      <c r="GA81" s="221"/>
      <c r="GB81" s="221"/>
      <c r="GC81" s="221"/>
      <c r="GD81" s="221"/>
      <c r="GE81" s="221"/>
      <c r="GF81" s="221"/>
      <c r="GG81" s="221"/>
      <c r="GH81" s="221"/>
      <c r="GI81" s="221"/>
      <c r="GJ81" s="221"/>
      <c r="GK81" s="221"/>
      <c r="GL81" s="221"/>
      <c r="GM81" s="221"/>
      <c r="GN81" s="221"/>
      <c r="GO81" s="221"/>
      <c r="GP81" s="221"/>
      <c r="GQ81" s="221"/>
      <c r="GR81" s="221"/>
      <c r="GS81" s="221"/>
      <c r="GT81" s="221"/>
      <c r="GU81" s="221"/>
      <c r="GV81" s="221"/>
      <c r="GW81" s="221"/>
      <c r="GX81" s="221"/>
      <c r="GY81" s="221"/>
      <c r="GZ81" s="221"/>
      <c r="HA81" s="221"/>
      <c r="HB81" s="221"/>
      <c r="HC81" s="221"/>
      <c r="HD81" s="221"/>
      <c r="HE81" s="221"/>
      <c r="HF81" s="221"/>
      <c r="HG81" s="221"/>
      <c r="HH81" s="221"/>
      <c r="HI81" s="221"/>
      <c r="HJ81" s="221"/>
      <c r="HK81" s="221"/>
      <c r="HL81" s="221"/>
      <c r="HM81" s="221"/>
      <c r="HN81" s="221"/>
      <c r="HO81" s="221"/>
      <c r="HP81" s="221"/>
      <c r="HQ81" s="221"/>
      <c r="HR81" s="221"/>
      <c r="HS81" s="221"/>
      <c r="HT81" s="221"/>
      <c r="HU81" s="221"/>
      <c r="HV81" s="221"/>
      <c r="HW81" s="221"/>
      <c r="HX81" s="221"/>
      <c r="HY81" s="221"/>
      <c r="HZ81" s="221"/>
      <c r="IA81" s="221"/>
      <c r="IB81" s="221"/>
      <c r="IC81" s="221"/>
      <c r="ID81" s="221"/>
      <c r="IE81" s="221"/>
      <c r="IF81" s="221"/>
      <c r="IG81" s="221"/>
      <c r="IH81" s="221"/>
      <c r="II81" s="221"/>
      <c r="IJ81" s="221"/>
      <c r="IK81" s="221"/>
      <c r="IL81" s="221"/>
      <c r="IM81" s="221"/>
      <c r="IN81" s="221"/>
      <c r="IO81" s="221"/>
      <c r="IP81" s="221"/>
      <c r="IQ81" s="221"/>
      <c r="IR81" s="221"/>
      <c r="IS81" s="221"/>
      <c r="IT81" s="221"/>
      <c r="IU81" s="221"/>
      <c r="IV81" s="221"/>
      <c r="IW81" s="221"/>
      <c r="IX81" s="221"/>
      <c r="IY81" s="221"/>
      <c r="IZ81" s="221"/>
      <c r="JA81" s="221"/>
      <c r="JB81" s="221"/>
      <c r="JC81" s="221"/>
      <c r="JD81" s="221"/>
      <c r="JE81" s="221"/>
      <c r="JF81" s="221"/>
      <c r="JG81" s="221"/>
      <c r="JH81" s="221"/>
      <c r="JI81" s="221"/>
      <c r="JJ81" s="221"/>
      <c r="JK81" s="221"/>
      <c r="JL81" s="221"/>
      <c r="JM81" s="221"/>
      <c r="JN81" s="221"/>
      <c r="JO81" s="221"/>
      <c r="JP81" s="221"/>
      <c r="JQ81" s="221"/>
      <c r="JR81" s="221"/>
      <c r="JS81" s="221"/>
      <c r="JT81" s="221"/>
      <c r="JU81" s="221"/>
      <c r="JV81" s="221"/>
      <c r="JW81" s="221"/>
      <c r="JX81" s="221"/>
      <c r="JY81" s="221"/>
      <c r="JZ81" s="221"/>
      <c r="KA81" s="221"/>
      <c r="KB81" s="221"/>
      <c r="KC81" s="221"/>
      <c r="KD81" s="243"/>
    </row>
    <row r="82" spans="1:290">
      <c r="A82" s="192" t="s">
        <v>81</v>
      </c>
      <c r="B82" s="192" t="s">
        <v>78</v>
      </c>
      <c r="C82" s="221"/>
      <c r="D82" s="221"/>
      <c r="E82" s="221"/>
      <c r="F82" s="221"/>
      <c r="G82" s="221"/>
      <c r="H82" s="221"/>
      <c r="I82" s="221"/>
      <c r="J82" s="221"/>
      <c r="K82" s="221"/>
      <c r="L82" s="221"/>
      <c r="M82" s="221"/>
      <c r="N82" s="221"/>
      <c r="O82" s="221"/>
      <c r="P82" s="221"/>
      <c r="Q82" s="221"/>
      <c r="R82" s="221"/>
      <c r="S82" s="221"/>
      <c r="T82" s="221"/>
      <c r="U82" s="221"/>
      <c r="V82" s="221"/>
      <c r="W82" s="221"/>
      <c r="X82" s="221"/>
      <c r="Y82" s="221"/>
      <c r="Z82" s="221"/>
      <c r="AA82" s="221">
        <v>0</v>
      </c>
      <c r="AB82" s="221"/>
      <c r="AC82" s="221"/>
      <c r="AD82" s="221">
        <v>0</v>
      </c>
      <c r="AE82" s="221"/>
      <c r="AF82" s="221"/>
      <c r="AG82" s="221">
        <v>0</v>
      </c>
      <c r="AH82" s="221"/>
      <c r="AI82" s="221"/>
      <c r="AJ82" s="221">
        <v>0</v>
      </c>
      <c r="AK82" s="221"/>
      <c r="AL82" s="221"/>
      <c r="AM82" s="221">
        <v>965.5</v>
      </c>
      <c r="AN82" s="221"/>
      <c r="AO82" s="221"/>
      <c r="AP82" s="221">
        <v>830.2</v>
      </c>
      <c r="AQ82" s="221"/>
      <c r="AR82" s="221"/>
      <c r="AS82" s="221">
        <v>1472.6</v>
      </c>
      <c r="AT82" s="221"/>
      <c r="AU82" s="221"/>
      <c r="AV82" s="221">
        <v>1134.5999999999999</v>
      </c>
      <c r="AW82" s="221"/>
      <c r="AX82" s="221"/>
      <c r="AY82" s="221">
        <v>1425.5</v>
      </c>
      <c r="AZ82" s="221"/>
      <c r="BA82" s="221"/>
      <c r="BB82" s="221">
        <v>940.1</v>
      </c>
      <c r="BC82" s="221"/>
      <c r="BD82" s="221"/>
      <c r="BE82" s="221">
        <v>2531.1999999999998</v>
      </c>
      <c r="BF82" s="221"/>
      <c r="BG82" s="221"/>
      <c r="BH82" s="221">
        <v>2784.3</v>
      </c>
      <c r="BI82" s="221"/>
      <c r="BJ82" s="221"/>
      <c r="BK82" s="221">
        <v>2301.1999999999998</v>
      </c>
      <c r="BL82" s="221"/>
      <c r="BM82" s="221"/>
      <c r="BN82" s="221">
        <v>2452</v>
      </c>
      <c r="BO82" s="221"/>
      <c r="BP82" s="221"/>
      <c r="BQ82" s="221">
        <v>1725</v>
      </c>
      <c r="BR82" s="221"/>
      <c r="BS82" s="221"/>
      <c r="BT82" s="221">
        <v>1517</v>
      </c>
      <c r="BU82" s="221"/>
      <c r="BV82" s="221"/>
      <c r="BW82" s="221">
        <v>2366</v>
      </c>
      <c r="BX82" s="221"/>
      <c r="BY82" s="221"/>
      <c r="BZ82" s="221">
        <v>1467</v>
      </c>
      <c r="CA82" s="221"/>
      <c r="CB82" s="221"/>
      <c r="CC82" s="221">
        <v>1663</v>
      </c>
      <c r="CD82" s="221"/>
      <c r="CE82" s="221"/>
      <c r="CF82" s="221">
        <v>1651</v>
      </c>
      <c r="CG82" s="221"/>
      <c r="CH82" s="221"/>
      <c r="CI82" s="221">
        <v>1727</v>
      </c>
      <c r="CJ82" s="221"/>
      <c r="CK82" s="221"/>
      <c r="CL82" s="221">
        <v>2051</v>
      </c>
      <c r="CM82" s="221"/>
      <c r="CN82" s="221"/>
      <c r="CO82" s="221">
        <v>2335</v>
      </c>
      <c r="CP82" s="221"/>
      <c r="CQ82" s="221"/>
      <c r="CR82" s="221">
        <v>2112</v>
      </c>
      <c r="CS82" s="221"/>
      <c r="CT82" s="221"/>
      <c r="CU82" s="221">
        <v>3042</v>
      </c>
      <c r="CV82" s="221"/>
      <c r="CW82" s="221"/>
      <c r="CX82" s="221">
        <v>4864</v>
      </c>
      <c r="CY82" s="221"/>
      <c r="CZ82" s="221"/>
      <c r="DA82" s="221">
        <v>5550</v>
      </c>
      <c r="DB82" s="221"/>
      <c r="DC82" s="221"/>
      <c r="DD82" s="221">
        <v>4597</v>
      </c>
      <c r="DE82" s="221"/>
      <c r="DF82" s="221"/>
      <c r="DG82" s="221">
        <v>4780</v>
      </c>
      <c r="DH82" s="221"/>
      <c r="DI82" s="221"/>
      <c r="DJ82" s="221">
        <v>5448.47</v>
      </c>
      <c r="DK82" s="221"/>
      <c r="DL82" s="221"/>
      <c r="DM82" s="221">
        <v>7669</v>
      </c>
      <c r="DN82" s="221"/>
      <c r="DO82" s="221"/>
      <c r="DP82" s="221">
        <v>8871.1779999999999</v>
      </c>
      <c r="DQ82" s="221"/>
      <c r="DR82" s="221"/>
      <c r="DS82" s="221">
        <v>8403.4050000000007</v>
      </c>
      <c r="DT82" s="221"/>
      <c r="DU82" s="221"/>
      <c r="DV82" s="221">
        <v>10248.593999999999</v>
      </c>
      <c r="DW82" s="221"/>
      <c r="DX82" s="221"/>
      <c r="DY82" s="221">
        <v>10174.924999999999</v>
      </c>
      <c r="DZ82" s="221"/>
      <c r="EA82" s="221"/>
      <c r="EB82" s="221">
        <v>13661.822</v>
      </c>
      <c r="EC82" s="221"/>
      <c r="ED82" s="221"/>
      <c r="EE82" s="221">
        <v>13059.291999999999</v>
      </c>
      <c r="EF82" s="221"/>
      <c r="EG82" s="221"/>
      <c r="EH82" s="221">
        <v>12761.278</v>
      </c>
      <c r="EI82" s="221"/>
      <c r="EJ82" s="221"/>
      <c r="EK82" s="221">
        <v>15874.450999999999</v>
      </c>
      <c r="EL82" s="221"/>
      <c r="EM82" s="221"/>
      <c r="EN82" s="221">
        <v>13562.323</v>
      </c>
      <c r="EO82" s="221"/>
      <c r="EP82" s="221"/>
      <c r="EQ82" s="221">
        <v>13268.666999999999</v>
      </c>
      <c r="ER82" s="221"/>
      <c r="ES82" s="221"/>
      <c r="ET82" s="221">
        <v>18024.489000000001</v>
      </c>
      <c r="EU82" s="221"/>
      <c r="EV82" s="221"/>
      <c r="EW82" s="221">
        <v>20884.526000000002</v>
      </c>
      <c r="EX82" s="221"/>
      <c r="EY82" s="221"/>
      <c r="EZ82" s="221">
        <v>15208.177</v>
      </c>
      <c r="FA82" s="221"/>
      <c r="FB82" s="221"/>
      <c r="FC82" s="221">
        <v>12119.992</v>
      </c>
      <c r="FD82" s="221"/>
      <c r="FE82" s="221"/>
      <c r="FF82" s="221">
        <v>10645</v>
      </c>
      <c r="FG82" s="221"/>
      <c r="FH82" s="221"/>
      <c r="FI82" s="221">
        <v>8427.223</v>
      </c>
      <c r="FJ82" s="221"/>
      <c r="FK82" s="221"/>
      <c r="FL82" s="221">
        <v>8816.143</v>
      </c>
      <c r="FM82" s="221"/>
      <c r="FN82" s="221"/>
      <c r="FO82" s="221">
        <v>10456.334999999999</v>
      </c>
      <c r="FP82" s="221"/>
      <c r="FQ82" s="221"/>
      <c r="FR82" s="221">
        <v>14006.057000000001</v>
      </c>
      <c r="FS82" s="221"/>
      <c r="FT82" s="221"/>
      <c r="FU82" s="221">
        <v>11908.127</v>
      </c>
      <c r="FV82" s="221"/>
      <c r="FW82" s="221"/>
      <c r="FX82" s="221">
        <v>14931.359</v>
      </c>
      <c r="FY82" s="221"/>
      <c r="FZ82" s="221"/>
      <c r="GA82" s="221">
        <v>14411.407999999999</v>
      </c>
      <c r="GB82" s="221"/>
      <c r="GC82" s="221"/>
      <c r="GD82" s="221">
        <v>17398.789000000001</v>
      </c>
      <c r="GE82" s="221"/>
      <c r="GF82" s="221"/>
      <c r="GG82" s="221">
        <v>10811.361999999999</v>
      </c>
      <c r="GH82" s="221"/>
      <c r="GI82" s="221"/>
      <c r="GJ82" s="221">
        <v>8325.5030000000006</v>
      </c>
      <c r="GK82" s="221"/>
      <c r="GL82" s="221"/>
      <c r="GM82" s="221">
        <v>6399.69</v>
      </c>
      <c r="GN82" s="221"/>
      <c r="GO82" s="221"/>
      <c r="GP82" s="221">
        <v>3922.0430000000001</v>
      </c>
      <c r="GQ82" s="221"/>
      <c r="GR82" s="221"/>
      <c r="GS82" s="221">
        <v>6254.8040000000001</v>
      </c>
      <c r="GT82" s="221"/>
      <c r="GU82" s="221"/>
      <c r="GV82" s="221">
        <v>6685.9160000000002</v>
      </c>
      <c r="GW82" s="221"/>
      <c r="GX82" s="221"/>
      <c r="GY82" s="221">
        <v>7427.4250000000002</v>
      </c>
      <c r="GZ82" s="221"/>
      <c r="HA82" s="221"/>
      <c r="HB82" s="221">
        <v>6282.7160000000003</v>
      </c>
      <c r="HC82" s="221"/>
      <c r="HD82" s="221"/>
      <c r="HE82" s="221">
        <v>8212.3439999999991</v>
      </c>
      <c r="HF82" s="221"/>
      <c r="HG82" s="221"/>
      <c r="HH82" s="221">
        <v>6713.46</v>
      </c>
      <c r="HI82" s="221"/>
      <c r="HJ82" s="221"/>
      <c r="HK82" s="221">
        <v>12377.254999999999</v>
      </c>
      <c r="HL82" s="221"/>
      <c r="HM82" s="221"/>
      <c r="HN82" s="221">
        <v>11537.838</v>
      </c>
      <c r="HO82" s="221"/>
      <c r="HP82" s="221"/>
      <c r="HQ82" s="221">
        <v>12414.499</v>
      </c>
      <c r="HR82" s="221"/>
      <c r="HS82" s="221"/>
      <c r="HT82" s="221">
        <v>8537.93</v>
      </c>
      <c r="HU82" s="221"/>
      <c r="HV82" s="221"/>
      <c r="HW82" s="221">
        <v>7056.2030000000004</v>
      </c>
      <c r="HX82" s="221"/>
      <c r="HY82" s="221"/>
      <c r="HZ82" s="221">
        <v>7365.4049999999997</v>
      </c>
      <c r="IA82" s="221"/>
      <c r="IB82" s="221"/>
      <c r="IC82" s="221">
        <v>8121.3329999999996</v>
      </c>
      <c r="ID82" s="221"/>
      <c r="IE82" s="221"/>
      <c r="IF82" s="221">
        <v>6202.5429999999997</v>
      </c>
      <c r="IG82" s="221"/>
      <c r="IH82" s="221"/>
      <c r="II82" s="221">
        <v>10620.281999999999</v>
      </c>
      <c r="IJ82" s="221"/>
      <c r="IK82" s="221"/>
      <c r="IL82" s="221">
        <v>9121.1769999999997</v>
      </c>
      <c r="IM82" s="221"/>
      <c r="IN82" s="221"/>
      <c r="IO82" s="221">
        <v>15234.391</v>
      </c>
      <c r="IP82" s="221"/>
      <c r="IQ82" s="221"/>
      <c r="IR82" s="221">
        <v>18549.207999999999</v>
      </c>
      <c r="IS82" s="221"/>
      <c r="IT82" s="221"/>
      <c r="IU82" s="221">
        <v>15194.406999999999</v>
      </c>
      <c r="IV82" s="221"/>
      <c r="IW82" s="221"/>
      <c r="IX82" s="221">
        <v>13712.86</v>
      </c>
      <c r="IY82" s="221"/>
      <c r="IZ82" s="221"/>
      <c r="JA82" s="221">
        <v>12618.618</v>
      </c>
      <c r="JB82" s="221"/>
      <c r="JC82" s="221"/>
      <c r="JD82" s="221">
        <v>11135.598</v>
      </c>
      <c r="JE82" s="221"/>
      <c r="JF82" s="221"/>
      <c r="JG82" s="221">
        <v>8938.0810000000001</v>
      </c>
      <c r="JH82" s="221"/>
      <c r="JI82" s="221"/>
      <c r="JJ82" s="221">
        <v>6564.866</v>
      </c>
      <c r="JK82" s="221"/>
      <c r="JL82" s="221"/>
      <c r="JM82" s="221">
        <v>7670.3950000000004</v>
      </c>
      <c r="JN82" s="221"/>
      <c r="JO82" s="221"/>
      <c r="JP82" s="221">
        <v>3026.3519999999999</v>
      </c>
      <c r="JQ82" s="221"/>
      <c r="JR82" s="221"/>
      <c r="JS82" s="221">
        <v>2217.0529999999999</v>
      </c>
      <c r="JT82" s="221"/>
      <c r="JU82" s="221"/>
      <c r="JV82" s="221">
        <v>2610.1559999999999</v>
      </c>
      <c r="JW82" s="221"/>
      <c r="JX82" s="221"/>
      <c r="JY82" s="221">
        <v>1737.5709999999999</v>
      </c>
      <c r="JZ82" s="221"/>
      <c r="KA82" s="221"/>
      <c r="KB82" s="221"/>
      <c r="KC82" s="221"/>
      <c r="KD82" s="243"/>
    </row>
    <row r="83" spans="1:290">
      <c r="A83" s="192" t="s">
        <v>82</v>
      </c>
      <c r="B83" s="192" t="s">
        <v>78</v>
      </c>
      <c r="C83" s="221"/>
      <c r="D83" s="221"/>
      <c r="E83" s="221"/>
      <c r="F83" s="221"/>
      <c r="G83" s="221"/>
      <c r="H83" s="221"/>
      <c r="I83" s="221"/>
      <c r="J83" s="221"/>
      <c r="K83" s="221"/>
      <c r="L83" s="221"/>
      <c r="M83" s="221"/>
      <c r="N83" s="221"/>
      <c r="O83" s="221"/>
      <c r="P83" s="221"/>
      <c r="Q83" s="221"/>
      <c r="R83" s="221"/>
      <c r="S83" s="221"/>
      <c r="T83" s="221"/>
      <c r="U83" s="221"/>
      <c r="V83" s="221"/>
      <c r="W83" s="221"/>
      <c r="X83" s="221"/>
      <c r="Y83" s="221"/>
      <c r="Z83" s="221"/>
      <c r="AA83" s="221">
        <v>0</v>
      </c>
      <c r="AB83" s="221"/>
      <c r="AC83" s="221"/>
      <c r="AD83" s="221">
        <v>0</v>
      </c>
      <c r="AE83" s="221"/>
      <c r="AF83" s="221"/>
      <c r="AG83" s="221">
        <v>0</v>
      </c>
      <c r="AH83" s="221"/>
      <c r="AI83" s="221"/>
      <c r="AJ83" s="221">
        <v>0</v>
      </c>
      <c r="AK83" s="221"/>
      <c r="AL83" s="221"/>
      <c r="AM83" s="221">
        <v>470.5</v>
      </c>
      <c r="AN83" s="221"/>
      <c r="AO83" s="221"/>
      <c r="AP83" s="221">
        <v>1012.7</v>
      </c>
      <c r="AQ83" s="221"/>
      <c r="AR83" s="221"/>
      <c r="AS83" s="221">
        <v>488.7</v>
      </c>
      <c r="AT83" s="221"/>
      <c r="AU83" s="221"/>
      <c r="AV83" s="221">
        <v>610.4</v>
      </c>
      <c r="AW83" s="221"/>
      <c r="AX83" s="221"/>
      <c r="AY83" s="221">
        <v>1245.0999999999999</v>
      </c>
      <c r="AZ83" s="221"/>
      <c r="BA83" s="221"/>
      <c r="BB83" s="221">
        <v>809.8</v>
      </c>
      <c r="BC83" s="221"/>
      <c r="BD83" s="221"/>
      <c r="BE83" s="221">
        <v>1049.0999999999999</v>
      </c>
      <c r="BF83" s="221"/>
      <c r="BG83" s="221"/>
      <c r="BH83" s="221">
        <v>630.6</v>
      </c>
      <c r="BI83" s="221"/>
      <c r="BJ83" s="221"/>
      <c r="BK83" s="221">
        <v>1844.6</v>
      </c>
      <c r="BL83" s="221"/>
      <c r="BM83" s="221"/>
      <c r="BN83" s="221">
        <v>1228</v>
      </c>
      <c r="BO83" s="221"/>
      <c r="BP83" s="221"/>
      <c r="BQ83" s="221">
        <v>504</v>
      </c>
      <c r="BR83" s="221"/>
      <c r="BS83" s="221"/>
      <c r="BT83" s="221">
        <v>906</v>
      </c>
      <c r="BU83" s="221"/>
      <c r="BV83" s="221"/>
      <c r="BW83" s="221">
        <v>811</v>
      </c>
      <c r="BX83" s="221"/>
      <c r="BY83" s="221"/>
      <c r="BZ83" s="221">
        <v>1163</v>
      </c>
      <c r="CA83" s="221"/>
      <c r="CB83" s="221"/>
      <c r="CC83" s="221">
        <v>821</v>
      </c>
      <c r="CD83" s="221"/>
      <c r="CE83" s="221"/>
      <c r="CF83" s="221">
        <v>1580</v>
      </c>
      <c r="CG83" s="221"/>
      <c r="CH83" s="221"/>
      <c r="CI83" s="221">
        <v>1058</v>
      </c>
      <c r="CJ83" s="221"/>
      <c r="CK83" s="221"/>
      <c r="CL83" s="221">
        <v>654</v>
      </c>
      <c r="CM83" s="221"/>
      <c r="CN83" s="221"/>
      <c r="CO83" s="221">
        <v>1062</v>
      </c>
      <c r="CP83" s="221"/>
      <c r="CQ83" s="221"/>
      <c r="CR83" s="221">
        <v>1565</v>
      </c>
      <c r="CS83" s="221"/>
      <c r="CT83" s="221"/>
      <c r="CU83" s="221">
        <v>842</v>
      </c>
      <c r="CV83" s="221"/>
      <c r="CW83" s="221"/>
      <c r="CX83" s="221">
        <v>1186</v>
      </c>
      <c r="CY83" s="221"/>
      <c r="CZ83" s="221"/>
      <c r="DA83" s="221">
        <v>2020</v>
      </c>
      <c r="DB83" s="221"/>
      <c r="DC83" s="221"/>
      <c r="DD83" s="221">
        <v>1038</v>
      </c>
      <c r="DE83" s="221"/>
      <c r="DF83" s="221"/>
      <c r="DG83" s="221">
        <v>1742</v>
      </c>
      <c r="DH83" s="221"/>
      <c r="DI83" s="221"/>
      <c r="DJ83" s="221">
        <v>1928.518</v>
      </c>
      <c r="DK83" s="221"/>
      <c r="DL83" s="221"/>
      <c r="DM83" s="221">
        <v>4006</v>
      </c>
      <c r="DN83" s="221"/>
      <c r="DO83" s="221"/>
      <c r="DP83" s="221">
        <v>3593.6190000000001</v>
      </c>
      <c r="DQ83" s="221"/>
      <c r="DR83" s="221"/>
      <c r="DS83" s="221">
        <v>5793.6360000000004</v>
      </c>
      <c r="DT83" s="221"/>
      <c r="DU83" s="221"/>
      <c r="DV83" s="221">
        <v>4108.8440000000001</v>
      </c>
      <c r="DW83" s="221"/>
      <c r="DX83" s="221"/>
      <c r="DY83" s="221">
        <v>5011.6019999999999</v>
      </c>
      <c r="DZ83" s="221"/>
      <c r="EA83" s="221"/>
      <c r="EB83" s="221">
        <v>3111.241</v>
      </c>
      <c r="EC83" s="221"/>
      <c r="ED83" s="221"/>
      <c r="EE83" s="221">
        <v>718.14</v>
      </c>
      <c r="EF83" s="221"/>
      <c r="EG83" s="221"/>
      <c r="EH83" s="221">
        <v>1024.1210000000001</v>
      </c>
      <c r="EI83" s="221"/>
      <c r="EJ83" s="221"/>
      <c r="EK83" s="221">
        <v>1228.21</v>
      </c>
      <c r="EL83" s="221"/>
      <c r="EM83" s="221"/>
      <c r="EN83" s="221">
        <v>1518.2840000000001</v>
      </c>
      <c r="EO83" s="221"/>
      <c r="EP83" s="221"/>
      <c r="EQ83" s="221">
        <v>1071.5260000000001</v>
      </c>
      <c r="ER83" s="221"/>
      <c r="ES83" s="221"/>
      <c r="ET83" s="221">
        <v>944.78499999999997</v>
      </c>
      <c r="EU83" s="221"/>
      <c r="EV83" s="221"/>
      <c r="EW83" s="221">
        <v>2450.172</v>
      </c>
      <c r="EX83" s="221"/>
      <c r="EY83" s="221"/>
      <c r="EZ83" s="221">
        <v>800.03899999999999</v>
      </c>
      <c r="FA83" s="221"/>
      <c r="FB83" s="221"/>
      <c r="FC83" s="221">
        <v>774</v>
      </c>
      <c r="FD83" s="221"/>
      <c r="FE83" s="221"/>
      <c r="FF83" s="221">
        <v>2136</v>
      </c>
      <c r="FG83" s="221"/>
      <c r="FH83" s="221"/>
      <c r="FI83" s="221">
        <v>1233.2070000000001</v>
      </c>
      <c r="FJ83" s="221"/>
      <c r="FK83" s="221"/>
      <c r="FL83" s="221">
        <v>1807.1320000000001</v>
      </c>
      <c r="FM83" s="221"/>
      <c r="FN83" s="221"/>
      <c r="FO83" s="221">
        <v>2336.1790000000001</v>
      </c>
      <c r="FP83" s="221"/>
      <c r="FQ83" s="221"/>
      <c r="FR83" s="221">
        <v>987.51599999999996</v>
      </c>
      <c r="FS83" s="221"/>
      <c r="FT83" s="221"/>
      <c r="FU83" s="221">
        <v>806.74</v>
      </c>
      <c r="FV83" s="221"/>
      <c r="FW83" s="221"/>
      <c r="FX83" s="221">
        <v>2366.5970000000002</v>
      </c>
      <c r="FY83" s="221"/>
      <c r="FZ83" s="221"/>
      <c r="GA83" s="221">
        <v>4261.8360000000002</v>
      </c>
      <c r="GB83" s="221"/>
      <c r="GC83" s="221"/>
      <c r="GD83" s="221">
        <v>1110.174</v>
      </c>
      <c r="GE83" s="221"/>
      <c r="GF83" s="221"/>
      <c r="GG83" s="221">
        <v>874.21500000000003</v>
      </c>
      <c r="GH83" s="221"/>
      <c r="GI83" s="221"/>
      <c r="GJ83" s="221">
        <v>1602.91</v>
      </c>
      <c r="GK83" s="221"/>
      <c r="GL83" s="221"/>
      <c r="GM83" s="221">
        <v>1899.2739999999999</v>
      </c>
      <c r="GN83" s="221"/>
      <c r="GO83" s="221"/>
      <c r="GP83" s="221">
        <v>1012.397</v>
      </c>
      <c r="GQ83" s="221"/>
      <c r="GR83" s="221"/>
      <c r="GS83" s="221">
        <v>1273.376</v>
      </c>
      <c r="GT83" s="221"/>
      <c r="GU83" s="221"/>
      <c r="GV83" s="221">
        <v>2628.96</v>
      </c>
      <c r="GW83" s="221"/>
      <c r="GX83" s="221"/>
      <c r="GY83" s="221">
        <v>503.90800000000002</v>
      </c>
      <c r="GZ83" s="221"/>
      <c r="HA83" s="221"/>
      <c r="HB83" s="221">
        <v>1246.106</v>
      </c>
      <c r="HC83" s="221"/>
      <c r="HD83" s="221"/>
      <c r="HE83" s="221">
        <v>3058.88</v>
      </c>
      <c r="HF83" s="221"/>
      <c r="HG83" s="221"/>
      <c r="HH83" s="221">
        <v>1449.491</v>
      </c>
      <c r="HI83" s="221"/>
      <c r="HJ83" s="221"/>
      <c r="HK83" s="221">
        <v>942.09</v>
      </c>
      <c r="HL83" s="221"/>
      <c r="HM83" s="221"/>
      <c r="HN83" s="221">
        <v>1333.1320000000001</v>
      </c>
      <c r="HO83" s="221"/>
      <c r="HP83" s="221"/>
      <c r="HQ83" s="221">
        <v>600.37800000000004</v>
      </c>
      <c r="HR83" s="221"/>
      <c r="HS83" s="221"/>
      <c r="HT83" s="221">
        <v>2197.1570000000002</v>
      </c>
      <c r="HU83" s="221"/>
      <c r="HV83" s="221"/>
      <c r="HW83" s="221">
        <v>1912.721</v>
      </c>
      <c r="HX83" s="221"/>
      <c r="HY83" s="221"/>
      <c r="HZ83" s="221">
        <v>1535.6679999999999</v>
      </c>
      <c r="IA83" s="221"/>
      <c r="IB83" s="221"/>
      <c r="IC83" s="221">
        <v>1182.3330000000001</v>
      </c>
      <c r="ID83" s="221"/>
      <c r="IE83" s="221"/>
      <c r="IF83" s="221">
        <v>3170.4780000000001</v>
      </c>
      <c r="IG83" s="221"/>
      <c r="IH83" s="221"/>
      <c r="II83" s="221">
        <v>1924.7850000000001</v>
      </c>
      <c r="IJ83" s="221"/>
      <c r="IK83" s="221"/>
      <c r="IL83" s="221">
        <v>3690.183</v>
      </c>
      <c r="IM83" s="221"/>
      <c r="IN83" s="221"/>
      <c r="IO83" s="221">
        <v>2888.5590000000002</v>
      </c>
      <c r="IP83" s="221"/>
      <c r="IQ83" s="221"/>
      <c r="IR83" s="221">
        <v>3884.585</v>
      </c>
      <c r="IS83" s="221"/>
      <c r="IT83" s="221"/>
      <c r="IU83" s="221">
        <v>1805.3789999999999</v>
      </c>
      <c r="IV83" s="221"/>
      <c r="IW83" s="221"/>
      <c r="IX83" s="221">
        <v>3178.4119999999998</v>
      </c>
      <c r="IY83" s="221"/>
      <c r="IZ83" s="221"/>
      <c r="JA83" s="221">
        <v>5460.7150000000001</v>
      </c>
      <c r="JB83" s="221"/>
      <c r="JC83" s="221"/>
      <c r="JD83" s="221">
        <v>2267.7649999999999</v>
      </c>
      <c r="JE83" s="221"/>
      <c r="JF83" s="221"/>
      <c r="JG83" s="221">
        <v>2934.1210000000001</v>
      </c>
      <c r="JH83" s="221"/>
      <c r="JI83" s="221"/>
      <c r="JJ83" s="221">
        <v>2994.1990000000001</v>
      </c>
      <c r="JK83" s="221"/>
      <c r="JL83" s="221"/>
      <c r="JM83" s="221">
        <v>5412.3710000000001</v>
      </c>
      <c r="JN83" s="221"/>
      <c r="JO83" s="221"/>
      <c r="JP83" s="221">
        <v>5783.3720000000003</v>
      </c>
      <c r="JQ83" s="221"/>
      <c r="JR83" s="221"/>
      <c r="JS83" s="221">
        <v>4222.9430000000002</v>
      </c>
      <c r="JT83" s="221"/>
      <c r="JU83" s="221"/>
      <c r="JV83" s="221">
        <v>4597.277</v>
      </c>
      <c r="JW83" s="221"/>
      <c r="JX83" s="221"/>
      <c r="JY83" s="221">
        <v>3979.087</v>
      </c>
      <c r="JZ83" s="221"/>
      <c r="KA83" s="221"/>
      <c r="KB83" s="221"/>
      <c r="KC83" s="221"/>
      <c r="KD83" s="243"/>
    </row>
    <row r="84" spans="1:290">
      <c r="A84" s="192" t="s">
        <v>83</v>
      </c>
      <c r="B84" s="192" t="s">
        <v>78</v>
      </c>
      <c r="C84" s="221"/>
      <c r="D84" s="221"/>
      <c r="E84" s="221"/>
      <c r="F84" s="221"/>
      <c r="G84" s="221"/>
      <c r="H84" s="221"/>
      <c r="I84" s="221"/>
      <c r="J84" s="221"/>
      <c r="K84" s="221"/>
      <c r="L84" s="221"/>
      <c r="M84" s="221"/>
      <c r="N84" s="221"/>
      <c r="O84" s="221"/>
      <c r="P84" s="221"/>
      <c r="Q84" s="221"/>
      <c r="R84" s="221"/>
      <c r="S84" s="221"/>
      <c r="T84" s="221"/>
      <c r="U84" s="221"/>
      <c r="V84" s="221"/>
      <c r="W84" s="221"/>
      <c r="X84" s="221"/>
      <c r="Y84" s="221"/>
      <c r="Z84" s="221"/>
      <c r="AA84" s="221">
        <v>0</v>
      </c>
      <c r="AB84" s="221"/>
      <c r="AC84" s="221"/>
      <c r="AD84" s="221">
        <v>0</v>
      </c>
      <c r="AE84" s="221"/>
      <c r="AF84" s="221"/>
      <c r="AG84" s="221">
        <v>0</v>
      </c>
      <c r="AH84" s="221"/>
      <c r="AI84" s="221"/>
      <c r="AJ84" s="221">
        <v>0</v>
      </c>
      <c r="AK84" s="221"/>
      <c r="AL84" s="221"/>
      <c r="AM84" s="221">
        <v>63.8</v>
      </c>
      <c r="AN84" s="221"/>
      <c r="AO84" s="221"/>
      <c r="AP84" s="221">
        <v>63.8</v>
      </c>
      <c r="AQ84" s="221"/>
      <c r="AR84" s="221"/>
      <c r="AS84" s="221">
        <v>68.900000000000006</v>
      </c>
      <c r="AT84" s="221"/>
      <c r="AU84" s="221"/>
      <c r="AV84" s="221">
        <v>68.900000000000006</v>
      </c>
      <c r="AW84" s="221"/>
      <c r="AX84" s="221"/>
      <c r="AY84" s="221">
        <v>73.900000000000006</v>
      </c>
      <c r="AZ84" s="221"/>
      <c r="BA84" s="221"/>
      <c r="BB84" s="221">
        <v>73.900000000000006</v>
      </c>
      <c r="BC84" s="221"/>
      <c r="BD84" s="221"/>
      <c r="BE84" s="221">
        <v>78.900000000000006</v>
      </c>
      <c r="BF84" s="221"/>
      <c r="BG84" s="221"/>
      <c r="BH84" s="221">
        <v>78.900000000000006</v>
      </c>
      <c r="BI84" s="221"/>
      <c r="BJ84" s="221"/>
      <c r="BK84" s="221">
        <v>84</v>
      </c>
      <c r="BL84" s="221"/>
      <c r="BM84" s="221"/>
      <c r="BN84" s="221">
        <v>84</v>
      </c>
      <c r="BO84" s="221"/>
      <c r="BP84" s="221"/>
      <c r="BQ84" s="221">
        <v>89</v>
      </c>
      <c r="BR84" s="221"/>
      <c r="BS84" s="221"/>
      <c r="BT84" s="221">
        <v>89</v>
      </c>
      <c r="BU84" s="221"/>
      <c r="BV84" s="221"/>
      <c r="BW84" s="221">
        <v>94</v>
      </c>
      <c r="BX84" s="221"/>
      <c r="BY84" s="221"/>
      <c r="BZ84" s="221">
        <v>94</v>
      </c>
      <c r="CA84" s="221"/>
      <c r="CB84" s="221"/>
      <c r="CC84" s="221">
        <v>99</v>
      </c>
      <c r="CD84" s="221"/>
      <c r="CE84" s="221"/>
      <c r="CF84" s="221">
        <v>99</v>
      </c>
      <c r="CG84" s="221"/>
      <c r="CH84" s="221"/>
      <c r="CI84" s="221">
        <v>104</v>
      </c>
      <c r="CJ84" s="221"/>
      <c r="CK84" s="221"/>
      <c r="CL84" s="221">
        <v>104</v>
      </c>
      <c r="CM84" s="221"/>
      <c r="CN84" s="221"/>
      <c r="CO84" s="221">
        <v>109</v>
      </c>
      <c r="CP84" s="221"/>
      <c r="CQ84" s="221"/>
      <c r="CR84" s="221">
        <v>109</v>
      </c>
      <c r="CS84" s="221"/>
      <c r="CT84" s="221"/>
      <c r="CU84" s="221">
        <v>114</v>
      </c>
      <c r="CV84" s="221"/>
      <c r="CW84" s="221"/>
      <c r="CX84" s="221">
        <v>114</v>
      </c>
      <c r="CY84" s="221"/>
      <c r="CZ84" s="221"/>
      <c r="DA84" s="221">
        <v>119</v>
      </c>
      <c r="DB84" s="221"/>
      <c r="DC84" s="221"/>
      <c r="DD84" s="221">
        <v>119</v>
      </c>
      <c r="DE84" s="221"/>
      <c r="DF84" s="221"/>
      <c r="DG84" s="221">
        <v>123</v>
      </c>
      <c r="DH84" s="221"/>
      <c r="DI84" s="221"/>
      <c r="DJ84" s="221">
        <v>123.15800000000058</v>
      </c>
      <c r="DK84" s="221"/>
      <c r="DL84" s="221"/>
      <c r="DM84" s="221">
        <v>128</v>
      </c>
      <c r="DN84" s="221"/>
      <c r="DO84" s="221"/>
      <c r="DP84" s="221">
        <v>127.68200000000002</v>
      </c>
      <c r="DQ84" s="221"/>
      <c r="DR84" s="221"/>
      <c r="DS84" s="221">
        <v>132.30599999999913</v>
      </c>
      <c r="DT84" s="221"/>
      <c r="DU84" s="221"/>
      <c r="DV84" s="221">
        <v>132.08800000000133</v>
      </c>
      <c r="DW84" s="221"/>
      <c r="DX84" s="221"/>
      <c r="DY84" s="221">
        <v>132.08799999999928</v>
      </c>
      <c r="DZ84" s="221"/>
      <c r="EA84" s="221"/>
      <c r="EB84" s="221">
        <v>136.39199999999869</v>
      </c>
      <c r="EC84" s="221"/>
      <c r="ED84" s="221"/>
      <c r="EE84" s="221">
        <v>140.63300000000049</v>
      </c>
      <c r="EF84" s="221"/>
      <c r="EG84" s="221"/>
      <c r="EH84" s="221">
        <v>140.63299999999879</v>
      </c>
      <c r="EI84" s="221"/>
      <c r="EJ84" s="221"/>
      <c r="EK84" s="221">
        <v>144.78400000000079</v>
      </c>
      <c r="EL84" s="221"/>
      <c r="EM84" s="221"/>
      <c r="EN84" s="221">
        <v>144.78399999999806</v>
      </c>
      <c r="EO84" s="221"/>
      <c r="EP84" s="221"/>
      <c r="EQ84" s="221">
        <v>148.86600000000067</v>
      </c>
      <c r="ER84" s="221"/>
      <c r="ES84" s="221"/>
      <c r="ET84" s="221">
        <v>148.86599999999771</v>
      </c>
      <c r="EU84" s="221"/>
      <c r="EV84" s="221"/>
      <c r="EW84" s="221">
        <v>152.85999999999854</v>
      </c>
      <c r="EX84" s="221"/>
      <c r="EY84" s="221"/>
      <c r="EZ84" s="221">
        <v>152.86000000000035</v>
      </c>
      <c r="FA84" s="221"/>
      <c r="FB84" s="221"/>
      <c r="FC84" s="221">
        <v>156.73700000000144</v>
      </c>
      <c r="FD84" s="221"/>
      <c r="FE84" s="221"/>
      <c r="FF84" s="221">
        <v>157</v>
      </c>
      <c r="FG84" s="221"/>
      <c r="FH84" s="221"/>
      <c r="FI84" s="221">
        <v>160.51700000000028</v>
      </c>
      <c r="FJ84" s="221"/>
      <c r="FK84" s="221"/>
      <c r="FL84" s="221">
        <v>160.51800000000048</v>
      </c>
      <c r="FM84" s="221"/>
      <c r="FN84" s="221"/>
      <c r="FO84" s="221">
        <v>166.22900000000163</v>
      </c>
      <c r="FP84" s="221"/>
      <c r="FQ84" s="221"/>
      <c r="FR84" s="221">
        <v>166.26499999999999</v>
      </c>
      <c r="FS84" s="221"/>
      <c r="FT84" s="221"/>
      <c r="FU84" s="221">
        <v>169.86199999999872</v>
      </c>
      <c r="FV84" s="221"/>
      <c r="FW84" s="221"/>
      <c r="FX84" s="221">
        <v>169.86899999999787</v>
      </c>
      <c r="FY84" s="221"/>
      <c r="FZ84" s="221"/>
      <c r="GA84" s="221">
        <v>173.31799999999885</v>
      </c>
      <c r="GB84" s="221"/>
      <c r="GC84" s="221"/>
      <c r="GD84" s="221">
        <v>173.3259999999982</v>
      </c>
      <c r="GE84" s="221"/>
      <c r="GF84" s="221"/>
      <c r="GG84" s="221">
        <v>176.82300000000032</v>
      </c>
      <c r="GH84" s="221"/>
      <c r="GI84" s="221"/>
      <c r="GJ84" s="221">
        <v>176.84999999999945</v>
      </c>
      <c r="GK84" s="221"/>
      <c r="GL84" s="221"/>
      <c r="GM84" s="221">
        <v>180.25</v>
      </c>
      <c r="GN84" s="221"/>
      <c r="GO84" s="221"/>
      <c r="GP84" s="221">
        <v>180.4330000000009</v>
      </c>
      <c r="GQ84" s="221"/>
      <c r="GR84" s="221"/>
      <c r="GS84" s="221">
        <v>183.67099999999937</v>
      </c>
      <c r="GT84" s="221"/>
      <c r="GU84" s="221"/>
      <c r="GV84" s="221">
        <v>183.63699999999881</v>
      </c>
      <c r="GW84" s="221"/>
      <c r="GX84" s="221"/>
      <c r="GY84" s="221">
        <v>187.30599999999868</v>
      </c>
      <c r="GZ84" s="221"/>
      <c r="HA84" s="221"/>
      <c r="HB84" s="221">
        <v>185.24900000000071</v>
      </c>
      <c r="HC84" s="221"/>
      <c r="HD84" s="221"/>
      <c r="HE84" s="221">
        <v>188.37800000000152</v>
      </c>
      <c r="HF84" s="221"/>
      <c r="HG84" s="221"/>
      <c r="HH84" s="221">
        <v>188.39300000000003</v>
      </c>
      <c r="HI84" s="221"/>
      <c r="HJ84" s="221"/>
      <c r="HK84" s="221">
        <v>191.27500000000146</v>
      </c>
      <c r="HL84" s="221"/>
      <c r="HM84" s="221"/>
      <c r="HN84" s="221">
        <v>190.76100000000042</v>
      </c>
      <c r="HO84" s="221"/>
      <c r="HP84" s="221"/>
      <c r="HQ84" s="221">
        <v>193.70499999999993</v>
      </c>
      <c r="HR84" s="221"/>
      <c r="HS84" s="221"/>
      <c r="HT84" s="221">
        <v>193.70499999999993</v>
      </c>
      <c r="HU84" s="221"/>
      <c r="HV84" s="221"/>
      <c r="HW84" s="221">
        <v>196.57099999999991</v>
      </c>
      <c r="HX84" s="221"/>
      <c r="HY84" s="221"/>
      <c r="HZ84" s="221">
        <v>196.57099999999991</v>
      </c>
      <c r="IA84" s="221"/>
      <c r="IB84" s="221"/>
      <c r="IC84" s="221">
        <v>199.33499999999913</v>
      </c>
      <c r="ID84" s="221"/>
      <c r="IE84" s="221"/>
      <c r="IF84" s="221">
        <v>199.34300000000076</v>
      </c>
      <c r="IG84" s="221"/>
      <c r="IH84" s="221"/>
      <c r="II84" s="221">
        <v>202.02200000000084</v>
      </c>
      <c r="IJ84" s="221"/>
      <c r="IK84" s="221"/>
      <c r="IL84" s="221">
        <v>202.02199999999903</v>
      </c>
      <c r="IM84" s="221"/>
      <c r="IN84" s="221"/>
      <c r="IO84" s="221">
        <v>204.621000000001</v>
      </c>
      <c r="IP84" s="221"/>
      <c r="IQ84" s="221"/>
      <c r="IR84" s="221">
        <v>204.62199999999939</v>
      </c>
      <c r="IS84" s="221"/>
      <c r="IT84" s="221"/>
      <c r="IU84" s="221">
        <v>207.15900000000147</v>
      </c>
      <c r="IV84" s="221"/>
      <c r="IW84" s="221"/>
      <c r="IX84" s="221">
        <v>207.14799999999923</v>
      </c>
      <c r="IY84" s="221"/>
      <c r="IZ84" s="221"/>
      <c r="JA84" s="221">
        <v>209.60400000000118</v>
      </c>
      <c r="JB84" s="221"/>
      <c r="JC84" s="221"/>
      <c r="JD84" s="221">
        <v>209.59300000000076</v>
      </c>
      <c r="JE84" s="221"/>
      <c r="JF84" s="221"/>
      <c r="JG84" s="221">
        <v>211.95599999999831</v>
      </c>
      <c r="JH84" s="221"/>
      <c r="JI84" s="221"/>
      <c r="JJ84" s="221">
        <v>211.95599999999831</v>
      </c>
      <c r="JK84" s="221"/>
      <c r="JL84" s="221"/>
      <c r="JM84" s="221">
        <v>214.23100000000159</v>
      </c>
      <c r="JN84" s="221"/>
      <c r="JO84" s="221"/>
      <c r="JP84" s="221">
        <v>214.23099999999977</v>
      </c>
      <c r="JQ84" s="221"/>
      <c r="JR84" s="221"/>
      <c r="JS84" s="221">
        <v>216.42400000000089</v>
      </c>
      <c r="JT84" s="221"/>
      <c r="JU84" s="221"/>
      <c r="JV84" s="221">
        <v>216.42400000000089</v>
      </c>
      <c r="JW84" s="221"/>
      <c r="JX84" s="221"/>
      <c r="JY84" s="221">
        <v>218.53700000000026</v>
      </c>
      <c r="JZ84" s="221"/>
      <c r="KA84" s="221"/>
      <c r="KB84" s="221"/>
      <c r="KC84" s="221"/>
      <c r="KD84" s="243"/>
    </row>
    <row r="85" spans="1:290">
      <c r="A85" s="191" t="s">
        <v>84</v>
      </c>
      <c r="B85" s="191" t="s">
        <v>78</v>
      </c>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v>0</v>
      </c>
      <c r="AB85" s="252"/>
      <c r="AC85" s="252"/>
      <c r="AD85" s="252">
        <v>0</v>
      </c>
      <c r="AE85" s="252"/>
      <c r="AF85" s="252"/>
      <c r="AG85" s="252">
        <v>0</v>
      </c>
      <c r="AH85" s="252"/>
      <c r="AI85" s="252"/>
      <c r="AJ85" s="252">
        <v>0</v>
      </c>
      <c r="AK85" s="252"/>
      <c r="AL85" s="252"/>
      <c r="AM85" s="252">
        <v>5792.2</v>
      </c>
      <c r="AN85" s="252"/>
      <c r="AO85" s="252"/>
      <c r="AP85" s="252">
        <v>5710.9</v>
      </c>
      <c r="AQ85" s="252"/>
      <c r="AR85" s="252"/>
      <c r="AS85" s="252">
        <v>5263.8</v>
      </c>
      <c r="AT85" s="252"/>
      <c r="AU85" s="252"/>
      <c r="AV85" s="252">
        <v>4371.3</v>
      </c>
      <c r="AW85" s="252"/>
      <c r="AX85" s="252"/>
      <c r="AY85" s="252">
        <v>4093.8</v>
      </c>
      <c r="AZ85" s="252"/>
      <c r="BA85" s="252"/>
      <c r="BB85" s="252">
        <v>3912.5</v>
      </c>
      <c r="BC85" s="252"/>
      <c r="BD85" s="252"/>
      <c r="BE85" s="252">
        <v>3602.2</v>
      </c>
      <c r="BF85" s="252"/>
      <c r="BG85" s="252"/>
      <c r="BH85" s="252">
        <v>3707.8</v>
      </c>
      <c r="BI85" s="252"/>
      <c r="BJ85" s="252"/>
      <c r="BK85" s="252">
        <v>3223.2</v>
      </c>
      <c r="BL85" s="252"/>
      <c r="BM85" s="252"/>
      <c r="BN85" s="252">
        <v>3528</v>
      </c>
      <c r="BO85" s="252"/>
      <c r="BP85" s="252"/>
      <c r="BQ85" s="252">
        <v>2730</v>
      </c>
      <c r="BR85" s="252"/>
      <c r="BS85" s="252"/>
      <c r="BT85" s="252">
        <v>2697</v>
      </c>
      <c r="BU85" s="252"/>
      <c r="BV85" s="252"/>
      <c r="BW85" s="252">
        <v>2958</v>
      </c>
      <c r="BX85" s="252"/>
      <c r="BY85" s="252"/>
      <c r="BZ85" s="252">
        <v>2798</v>
      </c>
      <c r="CA85" s="252"/>
      <c r="CB85" s="252"/>
      <c r="CC85" s="252">
        <v>2691</v>
      </c>
      <c r="CD85" s="252"/>
      <c r="CE85" s="252"/>
      <c r="CF85" s="252">
        <v>2950</v>
      </c>
      <c r="CG85" s="252"/>
      <c r="CH85" s="252"/>
      <c r="CI85" s="252">
        <v>2759</v>
      </c>
      <c r="CJ85" s="252"/>
      <c r="CK85" s="252"/>
      <c r="CL85" s="252">
        <v>2404</v>
      </c>
      <c r="CM85" s="252"/>
      <c r="CN85" s="252"/>
      <c r="CO85" s="252">
        <v>1876</v>
      </c>
      <c r="CP85" s="252"/>
      <c r="CQ85" s="252"/>
      <c r="CR85" s="252">
        <v>2056</v>
      </c>
      <c r="CS85" s="252"/>
      <c r="CT85" s="252"/>
      <c r="CU85" s="252">
        <v>1744</v>
      </c>
      <c r="CV85" s="252"/>
      <c r="CW85" s="252"/>
      <c r="CX85" s="252">
        <v>2805</v>
      </c>
      <c r="CY85" s="252"/>
      <c r="CZ85" s="252"/>
      <c r="DA85" s="252">
        <v>2920</v>
      </c>
      <c r="DB85" s="252"/>
      <c r="DC85" s="252"/>
      <c r="DD85" s="252">
        <v>2896</v>
      </c>
      <c r="DE85" s="252"/>
      <c r="DF85" s="252"/>
      <c r="DG85" s="252">
        <v>1501</v>
      </c>
      <c r="DH85" s="252"/>
      <c r="DI85" s="252"/>
      <c r="DJ85" s="252">
        <v>2011.885</v>
      </c>
      <c r="DK85" s="252"/>
      <c r="DL85" s="252"/>
      <c r="DM85" s="252">
        <v>1938</v>
      </c>
      <c r="DN85" s="252"/>
      <c r="DO85" s="252"/>
      <c r="DP85" s="252">
        <v>1207.4770000000001</v>
      </c>
      <c r="DQ85" s="252"/>
      <c r="DR85" s="252"/>
      <c r="DS85" s="252">
        <v>1177.6179999999999</v>
      </c>
      <c r="DT85" s="252"/>
      <c r="DU85" s="252"/>
      <c r="DV85" s="252">
        <v>1289.396</v>
      </c>
      <c r="DW85" s="252"/>
      <c r="DX85" s="252"/>
      <c r="DY85" s="252">
        <v>1554.9839999999999</v>
      </c>
      <c r="DZ85" s="252"/>
      <c r="EA85" s="252"/>
      <c r="EB85" s="252">
        <v>962.93200000000002</v>
      </c>
      <c r="EC85" s="252"/>
      <c r="ED85" s="252"/>
      <c r="EE85" s="252">
        <v>1159.8810000000001</v>
      </c>
      <c r="EF85" s="252"/>
      <c r="EG85" s="252"/>
      <c r="EH85" s="252">
        <v>876.58</v>
      </c>
      <c r="EI85" s="252"/>
      <c r="EJ85" s="252"/>
      <c r="EK85" s="252">
        <v>1084.6980000000001</v>
      </c>
      <c r="EL85" s="252"/>
      <c r="EM85" s="252"/>
      <c r="EN85" s="252">
        <v>1442.3520000000001</v>
      </c>
      <c r="EO85" s="252"/>
      <c r="EP85" s="252"/>
      <c r="EQ85" s="252">
        <v>1201.6300000000001</v>
      </c>
      <c r="ER85" s="252"/>
      <c r="ES85" s="252"/>
      <c r="ET85" s="252">
        <v>1188.712</v>
      </c>
      <c r="EU85" s="252"/>
      <c r="EV85" s="252"/>
      <c r="EW85" s="252">
        <v>1144.7639999999999</v>
      </c>
      <c r="EX85" s="252"/>
      <c r="EY85" s="252"/>
      <c r="EZ85" s="252">
        <v>1170.085</v>
      </c>
      <c r="FA85" s="252"/>
      <c r="FB85" s="252"/>
      <c r="FC85" s="252">
        <v>3242</v>
      </c>
      <c r="FD85" s="252"/>
      <c r="FE85" s="252"/>
      <c r="FF85" s="252">
        <v>3469</v>
      </c>
      <c r="FG85" s="252"/>
      <c r="FH85" s="252"/>
      <c r="FI85" s="252">
        <v>3014.297</v>
      </c>
      <c r="FJ85" s="252"/>
      <c r="FK85" s="252"/>
      <c r="FL85" s="252">
        <v>3080.1030000000001</v>
      </c>
      <c r="FM85" s="252"/>
      <c r="FN85" s="252"/>
      <c r="FO85" s="252">
        <v>3198.895</v>
      </c>
      <c r="FP85" s="252"/>
      <c r="FQ85" s="252"/>
      <c r="FR85" s="252">
        <v>3840.5419999999999</v>
      </c>
      <c r="FS85" s="252"/>
      <c r="FT85" s="252"/>
      <c r="FU85" s="252">
        <v>3853.4090000000001</v>
      </c>
      <c r="FV85" s="252"/>
      <c r="FW85" s="252"/>
      <c r="FX85" s="252">
        <v>2887.4720000000002</v>
      </c>
      <c r="FY85" s="252"/>
      <c r="FZ85" s="252"/>
      <c r="GA85" s="252">
        <v>3583.502</v>
      </c>
      <c r="GB85" s="252"/>
      <c r="GC85" s="252"/>
      <c r="GD85" s="252">
        <v>3225.491</v>
      </c>
      <c r="GE85" s="252"/>
      <c r="GF85" s="252"/>
      <c r="GG85" s="252">
        <v>2905.41</v>
      </c>
      <c r="GH85" s="252"/>
      <c r="GI85" s="252"/>
      <c r="GJ85" s="252">
        <v>1376.925</v>
      </c>
      <c r="GK85" s="252"/>
      <c r="GL85" s="252"/>
      <c r="GM85" s="252">
        <v>4208.5460000000003</v>
      </c>
      <c r="GN85" s="252"/>
      <c r="GO85" s="252"/>
      <c r="GP85" s="252">
        <v>4047.8980000000001</v>
      </c>
      <c r="GQ85" s="252"/>
      <c r="GR85" s="252"/>
      <c r="GS85" s="252">
        <v>4234.308</v>
      </c>
      <c r="GT85" s="252"/>
      <c r="GU85" s="252"/>
      <c r="GV85" s="252">
        <v>4083.4830000000002</v>
      </c>
      <c r="GW85" s="252"/>
      <c r="GX85" s="252"/>
      <c r="GY85" s="252">
        <v>5133.3119999999999</v>
      </c>
      <c r="GZ85" s="252"/>
      <c r="HA85" s="252"/>
      <c r="HB85" s="252">
        <v>5683.299</v>
      </c>
      <c r="HC85" s="252"/>
      <c r="HD85" s="252"/>
      <c r="HE85" s="252">
        <v>5626.6180000000004</v>
      </c>
      <c r="HF85" s="252"/>
      <c r="HG85" s="252"/>
      <c r="HH85" s="252">
        <v>5237.6670000000004</v>
      </c>
      <c r="HI85" s="252"/>
      <c r="HJ85" s="252"/>
      <c r="HK85" s="252">
        <v>8263.1550000000007</v>
      </c>
      <c r="HL85" s="252"/>
      <c r="HM85" s="252"/>
      <c r="HN85" s="252">
        <v>9290.6779999999999</v>
      </c>
      <c r="HO85" s="252"/>
      <c r="HP85" s="252"/>
      <c r="HQ85" s="252">
        <v>12998.492</v>
      </c>
      <c r="HR85" s="252"/>
      <c r="HS85" s="252"/>
      <c r="HT85" s="252">
        <v>12235.402</v>
      </c>
      <c r="HU85" s="252"/>
      <c r="HV85" s="252"/>
      <c r="HW85" s="252">
        <v>12177.727000000001</v>
      </c>
      <c r="HX85" s="252"/>
      <c r="HY85" s="252"/>
      <c r="HZ85" s="252">
        <v>11782.062</v>
      </c>
      <c r="IA85" s="252"/>
      <c r="IB85" s="252"/>
      <c r="IC85" s="252">
        <v>11142.027</v>
      </c>
      <c r="ID85" s="252"/>
      <c r="IE85" s="252"/>
      <c r="IF85" s="252">
        <v>10840.46</v>
      </c>
      <c r="IG85" s="252"/>
      <c r="IH85" s="252"/>
      <c r="II85" s="252">
        <v>10313.933999999999</v>
      </c>
      <c r="IJ85" s="252"/>
      <c r="IK85" s="252"/>
      <c r="IL85" s="252">
        <v>10327.172</v>
      </c>
      <c r="IM85" s="252"/>
      <c r="IN85" s="252"/>
      <c r="IO85" s="252">
        <v>11988.65</v>
      </c>
      <c r="IP85" s="252"/>
      <c r="IQ85" s="252"/>
      <c r="IR85" s="252">
        <v>10744.874</v>
      </c>
      <c r="IS85" s="252"/>
      <c r="IT85" s="252"/>
      <c r="IU85" s="252">
        <v>11904.739</v>
      </c>
      <c r="IV85" s="252"/>
      <c r="IW85" s="252"/>
      <c r="IX85" s="252">
        <v>11599.236999999999</v>
      </c>
      <c r="IY85" s="252"/>
      <c r="IZ85" s="252"/>
      <c r="JA85" s="252">
        <v>10833.630999999999</v>
      </c>
      <c r="JB85" s="252"/>
      <c r="JC85" s="252"/>
      <c r="JD85" s="252">
        <v>10494.708000000001</v>
      </c>
      <c r="JE85" s="252"/>
      <c r="JF85" s="252"/>
      <c r="JG85" s="252">
        <v>11729.695</v>
      </c>
      <c r="JH85" s="252"/>
      <c r="JI85" s="252"/>
      <c r="JJ85" s="252">
        <v>11144.137000000001</v>
      </c>
      <c r="JK85" s="252"/>
      <c r="JL85" s="252"/>
      <c r="JM85" s="252">
        <v>12326.008</v>
      </c>
      <c r="JN85" s="252"/>
      <c r="JO85" s="252"/>
      <c r="JP85" s="252">
        <v>12205.806</v>
      </c>
      <c r="JQ85" s="252"/>
      <c r="JR85" s="252"/>
      <c r="JS85" s="252">
        <v>11634.847</v>
      </c>
      <c r="JT85" s="252"/>
      <c r="JU85" s="252"/>
      <c r="JV85" s="252">
        <v>14207.263999999999</v>
      </c>
      <c r="JW85" s="252"/>
      <c r="JX85" s="252"/>
      <c r="JY85" s="252">
        <v>14296.447</v>
      </c>
      <c r="JZ85" s="252"/>
      <c r="KA85" s="252"/>
      <c r="KB85" s="252"/>
      <c r="KC85" s="252"/>
      <c r="KD85" s="248"/>
    </row>
    <row r="86" spans="1:290">
      <c r="A86" s="192" t="s">
        <v>85</v>
      </c>
      <c r="B86" s="192" t="s">
        <v>78</v>
      </c>
      <c r="C86" s="221"/>
      <c r="D86" s="221"/>
      <c r="E86" s="221"/>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c r="AL86" s="221"/>
      <c r="AM86" s="221"/>
      <c r="AN86" s="221"/>
      <c r="AO86" s="221"/>
      <c r="AP86" s="221"/>
      <c r="AQ86" s="221"/>
      <c r="AR86" s="221"/>
      <c r="AS86" s="221"/>
      <c r="AT86" s="221"/>
      <c r="AU86" s="221"/>
      <c r="AV86" s="221"/>
      <c r="AW86" s="221"/>
      <c r="AX86" s="221"/>
      <c r="AY86" s="221"/>
      <c r="AZ86" s="221"/>
      <c r="BA86" s="221"/>
      <c r="BB86" s="221"/>
      <c r="BC86" s="221"/>
      <c r="BD86" s="221"/>
      <c r="BE86" s="221"/>
      <c r="BF86" s="221"/>
      <c r="BG86" s="221"/>
      <c r="BH86" s="221"/>
      <c r="BI86" s="221"/>
      <c r="BJ86" s="221"/>
      <c r="BK86" s="221"/>
      <c r="BL86" s="221"/>
      <c r="BM86" s="221"/>
      <c r="BN86" s="221"/>
      <c r="BO86" s="221"/>
      <c r="BP86" s="221"/>
      <c r="BQ86" s="221"/>
      <c r="BR86" s="221"/>
      <c r="BS86" s="221"/>
      <c r="BT86" s="221"/>
      <c r="BU86" s="221"/>
      <c r="BV86" s="221"/>
      <c r="BW86" s="221"/>
      <c r="BX86" s="221"/>
      <c r="BY86" s="221"/>
      <c r="BZ86" s="221"/>
      <c r="CA86" s="221"/>
      <c r="CB86" s="221"/>
      <c r="CC86" s="221"/>
      <c r="CD86" s="221"/>
      <c r="CE86" s="221"/>
      <c r="CF86" s="221"/>
      <c r="CG86" s="221"/>
      <c r="CH86" s="221"/>
      <c r="CI86" s="221"/>
      <c r="CJ86" s="221"/>
      <c r="CK86" s="221"/>
      <c r="CL86" s="221"/>
      <c r="CM86" s="221"/>
      <c r="CN86" s="221"/>
      <c r="CO86" s="221"/>
      <c r="CP86" s="221"/>
      <c r="CQ86" s="221"/>
      <c r="CR86" s="221"/>
      <c r="CS86" s="221"/>
      <c r="CT86" s="221"/>
      <c r="CU86" s="221"/>
      <c r="CV86" s="221"/>
      <c r="CW86" s="221"/>
      <c r="CX86" s="221"/>
      <c r="CY86" s="221"/>
      <c r="CZ86" s="221"/>
      <c r="DA86" s="221"/>
      <c r="DB86" s="221"/>
      <c r="DC86" s="221"/>
      <c r="DD86" s="221"/>
      <c r="DE86" s="221"/>
      <c r="DF86" s="221"/>
      <c r="DG86" s="221"/>
      <c r="DH86" s="221"/>
      <c r="DI86" s="221"/>
      <c r="DJ86" s="221"/>
      <c r="DK86" s="221"/>
      <c r="DL86" s="221"/>
      <c r="DM86" s="221"/>
      <c r="DN86" s="221"/>
      <c r="DO86" s="221"/>
      <c r="DP86" s="221"/>
      <c r="DQ86" s="221"/>
      <c r="DR86" s="221"/>
      <c r="DS86" s="221"/>
      <c r="DT86" s="221"/>
      <c r="DU86" s="221"/>
      <c r="DV86" s="221"/>
      <c r="DW86" s="221"/>
      <c r="DX86" s="221"/>
      <c r="DY86" s="221"/>
      <c r="DZ86" s="221"/>
      <c r="EA86" s="221"/>
      <c r="EB86" s="221"/>
      <c r="EC86" s="221"/>
      <c r="ED86" s="221"/>
      <c r="EE86" s="221"/>
      <c r="EF86" s="221"/>
      <c r="EG86" s="221"/>
      <c r="EH86" s="221"/>
      <c r="EI86" s="221"/>
      <c r="EJ86" s="221"/>
      <c r="EK86" s="221"/>
      <c r="EL86" s="221"/>
      <c r="EM86" s="221"/>
      <c r="EN86" s="221"/>
      <c r="EO86" s="221"/>
      <c r="EP86" s="221"/>
      <c r="EQ86" s="221"/>
      <c r="ER86" s="221"/>
      <c r="ES86" s="221"/>
      <c r="ET86" s="221"/>
      <c r="EU86" s="221"/>
      <c r="EV86" s="221"/>
      <c r="EW86" s="221"/>
      <c r="EX86" s="221"/>
      <c r="EY86" s="221"/>
      <c r="EZ86" s="221"/>
      <c r="FA86" s="221"/>
      <c r="FB86" s="221"/>
      <c r="FC86" s="221"/>
      <c r="FD86" s="221"/>
      <c r="FE86" s="221"/>
      <c r="FF86" s="221"/>
      <c r="FG86" s="221"/>
      <c r="FH86" s="221"/>
      <c r="FI86" s="221"/>
      <c r="FJ86" s="221"/>
      <c r="FK86" s="221"/>
      <c r="FL86" s="221"/>
      <c r="FM86" s="221"/>
      <c r="FN86" s="221"/>
      <c r="FO86" s="221"/>
      <c r="FP86" s="221"/>
      <c r="FQ86" s="221"/>
      <c r="FR86" s="221"/>
      <c r="FS86" s="221"/>
      <c r="FT86" s="221"/>
      <c r="FU86" s="221"/>
      <c r="FV86" s="221"/>
      <c r="FW86" s="221"/>
      <c r="FX86" s="221"/>
      <c r="FY86" s="221"/>
      <c r="FZ86" s="221"/>
      <c r="GA86" s="221"/>
      <c r="GB86" s="221"/>
      <c r="GC86" s="221"/>
      <c r="GD86" s="221"/>
      <c r="GE86" s="221"/>
      <c r="GF86" s="221"/>
      <c r="GG86" s="221"/>
      <c r="GH86" s="221"/>
      <c r="GI86" s="221"/>
      <c r="GJ86" s="221"/>
      <c r="GK86" s="221"/>
      <c r="GL86" s="221"/>
      <c r="GM86" s="221"/>
      <c r="GN86" s="221"/>
      <c r="GO86" s="221"/>
      <c r="GP86" s="221"/>
      <c r="GQ86" s="221"/>
      <c r="GR86" s="221"/>
      <c r="GS86" s="221"/>
      <c r="GT86" s="221"/>
      <c r="GU86" s="221"/>
      <c r="GV86" s="221"/>
      <c r="GW86" s="221"/>
      <c r="GX86" s="221"/>
      <c r="GY86" s="221"/>
      <c r="GZ86" s="221"/>
      <c r="HA86" s="221"/>
      <c r="HB86" s="221"/>
      <c r="HC86" s="221"/>
      <c r="HD86" s="221"/>
      <c r="HE86" s="221"/>
      <c r="HF86" s="221"/>
      <c r="HG86" s="221"/>
      <c r="HH86" s="221"/>
      <c r="HI86" s="221"/>
      <c r="HJ86" s="221"/>
      <c r="HK86" s="221"/>
      <c r="HL86" s="221"/>
      <c r="HM86" s="221"/>
      <c r="HN86" s="221"/>
      <c r="HO86" s="221"/>
      <c r="HP86" s="221"/>
      <c r="HQ86" s="221"/>
      <c r="HR86" s="221"/>
      <c r="HS86" s="221"/>
      <c r="HT86" s="221"/>
      <c r="HU86" s="221"/>
      <c r="HV86" s="221"/>
      <c r="HW86" s="221"/>
      <c r="HX86" s="221"/>
      <c r="HY86" s="221"/>
      <c r="HZ86" s="221"/>
      <c r="IA86" s="221"/>
      <c r="IB86" s="221"/>
      <c r="IC86" s="221"/>
      <c r="ID86" s="221"/>
      <c r="IE86" s="221"/>
      <c r="IF86" s="221"/>
      <c r="IG86" s="221"/>
      <c r="IH86" s="221"/>
      <c r="II86" s="221"/>
      <c r="IJ86" s="221"/>
      <c r="IK86" s="221"/>
      <c r="IL86" s="221"/>
      <c r="IM86" s="221"/>
      <c r="IN86" s="221"/>
      <c r="IO86" s="221"/>
      <c r="IP86" s="221"/>
      <c r="IQ86" s="221"/>
      <c r="IR86" s="221"/>
      <c r="IS86" s="221"/>
      <c r="IT86" s="221"/>
      <c r="IU86" s="221"/>
      <c r="IV86" s="221"/>
      <c r="IW86" s="221"/>
      <c r="IX86" s="221"/>
      <c r="IY86" s="221"/>
      <c r="IZ86" s="221"/>
      <c r="JA86" s="221"/>
      <c r="JB86" s="221"/>
      <c r="JC86" s="221"/>
      <c r="JD86" s="221"/>
      <c r="JE86" s="221"/>
      <c r="JF86" s="221"/>
      <c r="JG86" s="221"/>
      <c r="JH86" s="221"/>
      <c r="JI86" s="221"/>
      <c r="JJ86" s="221"/>
      <c r="JK86" s="221"/>
      <c r="JL86" s="221"/>
      <c r="JM86" s="221"/>
      <c r="JN86" s="221"/>
      <c r="JO86" s="221"/>
      <c r="JP86" s="221"/>
      <c r="JQ86" s="221"/>
      <c r="JR86" s="221"/>
      <c r="JS86" s="221"/>
      <c r="JT86" s="221"/>
      <c r="JU86" s="221"/>
      <c r="JV86" s="221"/>
      <c r="JW86" s="221"/>
      <c r="JX86" s="221"/>
      <c r="JY86" s="221"/>
      <c r="JZ86" s="221"/>
      <c r="KA86" s="221"/>
      <c r="KB86" s="221"/>
      <c r="KC86" s="221"/>
      <c r="KD86" s="243"/>
    </row>
    <row r="87" spans="1:290">
      <c r="A87" s="192" t="s">
        <v>81</v>
      </c>
      <c r="B87" s="192" t="s">
        <v>78</v>
      </c>
      <c r="C87" s="221"/>
      <c r="D87" s="221"/>
      <c r="E87" s="221"/>
      <c r="F87" s="221"/>
      <c r="G87" s="221"/>
      <c r="H87" s="221"/>
      <c r="I87" s="221"/>
      <c r="J87" s="221"/>
      <c r="K87" s="221"/>
      <c r="L87" s="221"/>
      <c r="M87" s="221"/>
      <c r="N87" s="221"/>
      <c r="O87" s="221"/>
      <c r="P87" s="221"/>
      <c r="Q87" s="221"/>
      <c r="R87" s="221"/>
      <c r="S87" s="221"/>
      <c r="T87" s="221"/>
      <c r="U87" s="221"/>
      <c r="V87" s="221"/>
      <c r="W87" s="221"/>
      <c r="X87" s="221"/>
      <c r="Y87" s="221"/>
      <c r="Z87" s="221"/>
      <c r="AA87" s="221">
        <v>0</v>
      </c>
      <c r="AB87" s="221"/>
      <c r="AC87" s="221"/>
      <c r="AD87" s="221">
        <v>0</v>
      </c>
      <c r="AE87" s="221"/>
      <c r="AF87" s="221"/>
      <c r="AG87" s="221">
        <v>0</v>
      </c>
      <c r="AH87" s="221"/>
      <c r="AI87" s="221"/>
      <c r="AJ87" s="221">
        <v>0</v>
      </c>
      <c r="AK87" s="221"/>
      <c r="AL87" s="221"/>
      <c r="AM87" s="221">
        <v>5792.2</v>
      </c>
      <c r="AN87" s="221"/>
      <c r="AO87" s="221"/>
      <c r="AP87" s="221">
        <v>5710.9</v>
      </c>
      <c r="AQ87" s="221"/>
      <c r="AR87" s="221"/>
      <c r="AS87" s="221">
        <v>5263.8</v>
      </c>
      <c r="AT87" s="221"/>
      <c r="AU87" s="221"/>
      <c r="AV87" s="221">
        <v>4371.3</v>
      </c>
      <c r="AW87" s="221"/>
      <c r="AX87" s="221"/>
      <c r="AY87" s="221">
        <v>4093.8</v>
      </c>
      <c r="AZ87" s="221"/>
      <c r="BA87" s="221"/>
      <c r="BB87" s="221">
        <v>3912.5</v>
      </c>
      <c r="BC87" s="221"/>
      <c r="BD87" s="221"/>
      <c r="BE87" s="221">
        <v>3602.2</v>
      </c>
      <c r="BF87" s="221"/>
      <c r="BG87" s="221"/>
      <c r="BH87" s="221">
        <v>3707.8</v>
      </c>
      <c r="BI87" s="221"/>
      <c r="BJ87" s="221"/>
      <c r="BK87" s="221">
        <v>3223.2</v>
      </c>
      <c r="BL87" s="221"/>
      <c r="BM87" s="221"/>
      <c r="BN87" s="221">
        <v>3528</v>
      </c>
      <c r="BO87" s="221"/>
      <c r="BP87" s="221"/>
      <c r="BQ87" s="221">
        <v>2730</v>
      </c>
      <c r="BR87" s="221"/>
      <c r="BS87" s="221"/>
      <c r="BT87" s="221">
        <v>2697</v>
      </c>
      <c r="BU87" s="221"/>
      <c r="BV87" s="221"/>
      <c r="BW87" s="221">
        <v>2958</v>
      </c>
      <c r="BX87" s="221"/>
      <c r="BY87" s="221"/>
      <c r="BZ87" s="221">
        <v>2798</v>
      </c>
      <c r="CA87" s="221"/>
      <c r="CB87" s="221"/>
      <c r="CC87" s="221">
        <v>2691</v>
      </c>
      <c r="CD87" s="221"/>
      <c r="CE87" s="221"/>
      <c r="CF87" s="221">
        <v>2950</v>
      </c>
      <c r="CG87" s="221"/>
      <c r="CH87" s="221"/>
      <c r="CI87" s="221">
        <v>2759</v>
      </c>
      <c r="CJ87" s="221"/>
      <c r="CK87" s="221"/>
      <c r="CL87" s="221">
        <v>2404</v>
      </c>
      <c r="CM87" s="221"/>
      <c r="CN87" s="221"/>
      <c r="CO87" s="221">
        <v>1876</v>
      </c>
      <c r="CP87" s="221"/>
      <c r="CQ87" s="221"/>
      <c r="CR87" s="221">
        <v>2056</v>
      </c>
      <c r="CS87" s="221"/>
      <c r="CT87" s="221"/>
      <c r="CU87" s="221">
        <v>1744</v>
      </c>
      <c r="CV87" s="221"/>
      <c r="CW87" s="221"/>
      <c r="CX87" s="221">
        <v>2805</v>
      </c>
      <c r="CY87" s="221"/>
      <c r="CZ87" s="221"/>
      <c r="DA87" s="221">
        <v>2920</v>
      </c>
      <c r="DB87" s="221"/>
      <c r="DC87" s="221"/>
      <c r="DD87" s="221">
        <v>2896</v>
      </c>
      <c r="DE87" s="221"/>
      <c r="DF87" s="221"/>
      <c r="DG87" s="221">
        <v>1501</v>
      </c>
      <c r="DH87" s="221"/>
      <c r="DI87" s="221"/>
      <c r="DJ87" s="221">
        <v>2011.885</v>
      </c>
      <c r="DK87" s="221"/>
      <c r="DL87" s="221"/>
      <c r="DM87" s="221">
        <v>1938</v>
      </c>
      <c r="DN87" s="221"/>
      <c r="DO87" s="221"/>
      <c r="DP87" s="221">
        <v>1207.4770000000001</v>
      </c>
      <c r="DQ87" s="221"/>
      <c r="DR87" s="221"/>
      <c r="DS87" s="221">
        <v>1177.6179999999999</v>
      </c>
      <c r="DT87" s="221"/>
      <c r="DU87" s="221"/>
      <c r="DV87" s="221">
        <v>1289.396</v>
      </c>
      <c r="DW87" s="221"/>
      <c r="DX87" s="221"/>
      <c r="DY87" s="221">
        <v>1554.9839999999999</v>
      </c>
      <c r="DZ87" s="221"/>
      <c r="EA87" s="221"/>
      <c r="EB87" s="221">
        <v>962.93200000000002</v>
      </c>
      <c r="EC87" s="221"/>
      <c r="ED87" s="221"/>
      <c r="EE87" s="221">
        <v>1159.8810000000001</v>
      </c>
      <c r="EF87" s="221"/>
      <c r="EG87" s="221"/>
      <c r="EH87" s="221">
        <v>876.58</v>
      </c>
      <c r="EI87" s="221"/>
      <c r="EJ87" s="221"/>
      <c r="EK87" s="221">
        <v>1084.6980000000001</v>
      </c>
      <c r="EL87" s="221"/>
      <c r="EM87" s="221"/>
      <c r="EN87" s="221">
        <v>1442.3520000000001</v>
      </c>
      <c r="EO87" s="221"/>
      <c r="EP87" s="221"/>
      <c r="EQ87" s="221">
        <v>1201.6300000000001</v>
      </c>
      <c r="ER87" s="221"/>
      <c r="ES87" s="221"/>
      <c r="ET87" s="221">
        <v>1188.712</v>
      </c>
      <c r="EU87" s="221"/>
      <c r="EV87" s="221"/>
      <c r="EW87" s="221">
        <v>1144.7639999999999</v>
      </c>
      <c r="EX87" s="221"/>
      <c r="EY87" s="221"/>
      <c r="EZ87" s="221">
        <v>1170.085</v>
      </c>
      <c r="FA87" s="221"/>
      <c r="FB87" s="221"/>
      <c r="FC87" s="221">
        <v>3242</v>
      </c>
      <c r="FD87" s="221"/>
      <c r="FE87" s="221"/>
      <c r="FF87" s="221">
        <v>3469</v>
      </c>
      <c r="FG87" s="221"/>
      <c r="FH87" s="221"/>
      <c r="FI87" s="221">
        <v>3014.297</v>
      </c>
      <c r="FJ87" s="221"/>
      <c r="FK87" s="221"/>
      <c r="FL87" s="221">
        <v>3080.1030000000001</v>
      </c>
      <c r="FM87" s="221"/>
      <c r="FN87" s="221"/>
      <c r="FO87" s="221">
        <v>3198.895</v>
      </c>
      <c r="FP87" s="221"/>
      <c r="FQ87" s="221"/>
      <c r="FR87" s="221">
        <v>3840.5419999999999</v>
      </c>
      <c r="FS87" s="221"/>
      <c r="FT87" s="221"/>
      <c r="FU87" s="221">
        <v>3853.4090000000001</v>
      </c>
      <c r="FV87" s="221"/>
      <c r="FW87" s="221"/>
      <c r="FX87" s="221">
        <v>2887.4720000000002</v>
      </c>
      <c r="FY87" s="221"/>
      <c r="FZ87" s="221"/>
      <c r="GA87" s="221">
        <v>3583.502</v>
      </c>
      <c r="GB87" s="221"/>
      <c r="GC87" s="221"/>
      <c r="GD87" s="221">
        <v>3225.491</v>
      </c>
      <c r="GE87" s="221"/>
      <c r="GF87" s="221"/>
      <c r="GG87" s="221">
        <v>2905.41</v>
      </c>
      <c r="GH87" s="221"/>
      <c r="GI87" s="221"/>
      <c r="GJ87" s="221">
        <v>1376.925</v>
      </c>
      <c r="GK87" s="221"/>
      <c r="GL87" s="221"/>
      <c r="GM87" s="221">
        <v>4208.5460000000003</v>
      </c>
      <c r="GN87" s="221"/>
      <c r="GO87" s="221"/>
      <c r="GP87" s="221">
        <v>4047.8980000000001</v>
      </c>
      <c r="GQ87" s="221"/>
      <c r="GR87" s="221"/>
      <c r="GS87" s="221">
        <v>4234.308</v>
      </c>
      <c r="GT87" s="221"/>
      <c r="GU87" s="221"/>
      <c r="GV87" s="221">
        <v>4083.4830000000002</v>
      </c>
      <c r="GW87" s="221"/>
      <c r="GX87" s="221"/>
      <c r="GY87" s="221">
        <v>5133.3119999999999</v>
      </c>
      <c r="GZ87" s="221"/>
      <c r="HA87" s="221"/>
      <c r="HB87" s="221">
        <v>5683.299</v>
      </c>
      <c r="HC87" s="221"/>
      <c r="HD87" s="221"/>
      <c r="HE87" s="221">
        <v>5626.6180000000004</v>
      </c>
      <c r="HF87" s="221"/>
      <c r="HG87" s="221"/>
      <c r="HH87" s="221">
        <v>5237.6670000000004</v>
      </c>
      <c r="HI87" s="221"/>
      <c r="HJ87" s="221"/>
      <c r="HK87" s="221">
        <v>8263.1550000000007</v>
      </c>
      <c r="HL87" s="221"/>
      <c r="HM87" s="221"/>
      <c r="HN87" s="221">
        <v>9290.6779999999999</v>
      </c>
      <c r="HO87" s="221"/>
      <c r="HP87" s="221"/>
      <c r="HQ87" s="221">
        <v>12998.492</v>
      </c>
      <c r="HR87" s="221"/>
      <c r="HS87" s="221"/>
      <c r="HT87" s="221">
        <v>12235.402</v>
      </c>
      <c r="HU87" s="221"/>
      <c r="HV87" s="221"/>
      <c r="HW87" s="221">
        <v>12177.727000000001</v>
      </c>
      <c r="HX87" s="221"/>
      <c r="HY87" s="221"/>
      <c r="HZ87" s="221">
        <v>11782.062</v>
      </c>
      <c r="IA87" s="221"/>
      <c r="IB87" s="221"/>
      <c r="IC87" s="221">
        <v>11142.027</v>
      </c>
      <c r="ID87" s="221"/>
      <c r="IE87" s="221"/>
      <c r="IF87" s="221">
        <v>10840.46</v>
      </c>
      <c r="IG87" s="221"/>
      <c r="IH87" s="221"/>
      <c r="II87" s="221">
        <v>10313.933999999999</v>
      </c>
      <c r="IJ87" s="221"/>
      <c r="IK87" s="221"/>
      <c r="IL87" s="221">
        <v>10327.172</v>
      </c>
      <c r="IM87" s="221"/>
      <c r="IN87" s="221"/>
      <c r="IO87" s="221">
        <v>11988.65</v>
      </c>
      <c r="IP87" s="221"/>
      <c r="IQ87" s="221"/>
      <c r="IR87" s="221">
        <v>10744.874</v>
      </c>
      <c r="IS87" s="221"/>
      <c r="IT87" s="221"/>
      <c r="IU87" s="221">
        <v>11904.739</v>
      </c>
      <c r="IV87" s="221"/>
      <c r="IW87" s="221"/>
      <c r="IX87" s="221">
        <v>11599.236999999999</v>
      </c>
      <c r="IY87" s="221"/>
      <c r="IZ87" s="221"/>
      <c r="JA87" s="221">
        <v>10833.630999999999</v>
      </c>
      <c r="JB87" s="221"/>
      <c r="JC87" s="221"/>
      <c r="JD87" s="221">
        <v>10494.708000000001</v>
      </c>
      <c r="JE87" s="221"/>
      <c r="JF87" s="221"/>
      <c r="JG87" s="221">
        <v>11729.695</v>
      </c>
      <c r="JH87" s="221"/>
      <c r="JI87" s="221"/>
      <c r="JJ87" s="221">
        <v>11144.137000000001</v>
      </c>
      <c r="JK87" s="221"/>
      <c r="JL87" s="221"/>
      <c r="JM87" s="221">
        <v>12326.008</v>
      </c>
      <c r="JN87" s="221"/>
      <c r="JO87" s="221"/>
      <c r="JP87" s="221">
        <v>12205.806</v>
      </c>
      <c r="JQ87" s="221"/>
      <c r="JR87" s="221"/>
      <c r="JS87" s="221">
        <v>11634.847</v>
      </c>
      <c r="JT87" s="221"/>
      <c r="JU87" s="221"/>
      <c r="JV87" s="221">
        <v>14207.263999999999</v>
      </c>
      <c r="JW87" s="221"/>
      <c r="JX87" s="221"/>
      <c r="JY87" s="221">
        <v>14296.447</v>
      </c>
      <c r="JZ87" s="221"/>
      <c r="KA87" s="221"/>
      <c r="KB87" s="221"/>
      <c r="KC87" s="221"/>
      <c r="KD87" s="243"/>
    </row>
    <row r="88" spans="1:290">
      <c r="A88" s="192" t="s">
        <v>82</v>
      </c>
      <c r="B88" s="192" t="s">
        <v>78</v>
      </c>
      <c r="C88" s="221"/>
      <c r="D88" s="221"/>
      <c r="E88" s="221"/>
      <c r="F88" s="221"/>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c r="AI88" s="221"/>
      <c r="AJ88" s="221"/>
      <c r="AK88" s="221"/>
      <c r="AL88" s="221"/>
      <c r="AM88" s="221"/>
      <c r="AN88" s="221"/>
      <c r="AO88" s="221"/>
      <c r="AP88" s="221"/>
      <c r="AQ88" s="221"/>
      <c r="AR88" s="221"/>
      <c r="AS88" s="221"/>
      <c r="AT88" s="221"/>
      <c r="AU88" s="221"/>
      <c r="AV88" s="221"/>
      <c r="AW88" s="221"/>
      <c r="AX88" s="221"/>
      <c r="AY88" s="221"/>
      <c r="AZ88" s="221"/>
      <c r="BA88" s="221"/>
      <c r="BB88" s="221"/>
      <c r="BC88" s="221"/>
      <c r="BD88" s="221"/>
      <c r="BE88" s="221"/>
      <c r="BF88" s="221"/>
      <c r="BG88" s="221"/>
      <c r="BH88" s="221"/>
      <c r="BI88" s="221"/>
      <c r="BJ88" s="221"/>
      <c r="BK88" s="221"/>
      <c r="BL88" s="221"/>
      <c r="BM88" s="221"/>
      <c r="BN88" s="221"/>
      <c r="BO88" s="221"/>
      <c r="BP88" s="221"/>
      <c r="BQ88" s="221"/>
      <c r="BR88" s="221"/>
      <c r="BS88" s="221"/>
      <c r="BT88" s="221"/>
      <c r="BU88" s="221"/>
      <c r="BV88" s="221"/>
      <c r="BW88" s="221"/>
      <c r="BX88" s="221"/>
      <c r="BY88" s="221"/>
      <c r="BZ88" s="221"/>
      <c r="CA88" s="221"/>
      <c r="CB88" s="221"/>
      <c r="CC88" s="221"/>
      <c r="CD88" s="221"/>
      <c r="CE88" s="221"/>
      <c r="CF88" s="221"/>
      <c r="CG88" s="221"/>
      <c r="CH88" s="221"/>
      <c r="CI88" s="221"/>
      <c r="CJ88" s="221"/>
      <c r="CK88" s="221"/>
      <c r="CL88" s="221"/>
      <c r="CM88" s="221"/>
      <c r="CN88" s="221"/>
      <c r="CO88" s="221"/>
      <c r="CP88" s="221"/>
      <c r="CQ88" s="221"/>
      <c r="CR88" s="221"/>
      <c r="CS88" s="221"/>
      <c r="CT88" s="221"/>
      <c r="CU88" s="221"/>
      <c r="CV88" s="221"/>
      <c r="CW88" s="221"/>
      <c r="CX88" s="221"/>
      <c r="CY88" s="221"/>
      <c r="CZ88" s="221"/>
      <c r="DA88" s="221"/>
      <c r="DB88" s="221"/>
      <c r="DC88" s="221"/>
      <c r="DD88" s="221"/>
      <c r="DE88" s="221"/>
      <c r="DF88" s="221"/>
      <c r="DG88" s="221"/>
      <c r="DH88" s="221"/>
      <c r="DI88" s="221"/>
      <c r="DJ88" s="221"/>
      <c r="DK88" s="221"/>
      <c r="DL88" s="221"/>
      <c r="DM88" s="221"/>
      <c r="DN88" s="221"/>
      <c r="DO88" s="221"/>
      <c r="DP88" s="221"/>
      <c r="DQ88" s="221"/>
      <c r="DR88" s="221"/>
      <c r="DS88" s="221"/>
      <c r="DT88" s="221"/>
      <c r="DU88" s="221"/>
      <c r="DV88" s="221"/>
      <c r="DW88" s="221"/>
      <c r="DX88" s="221"/>
      <c r="DY88" s="221"/>
      <c r="DZ88" s="221"/>
      <c r="EA88" s="221"/>
      <c r="EB88" s="221"/>
      <c r="EC88" s="221"/>
      <c r="ED88" s="221"/>
      <c r="EE88" s="221"/>
      <c r="EF88" s="221"/>
      <c r="EG88" s="221"/>
      <c r="EH88" s="221"/>
      <c r="EI88" s="221"/>
      <c r="EJ88" s="221"/>
      <c r="EK88" s="221"/>
      <c r="EL88" s="221"/>
      <c r="EM88" s="221"/>
      <c r="EN88" s="221"/>
      <c r="EO88" s="221"/>
      <c r="EP88" s="221"/>
      <c r="EQ88" s="221"/>
      <c r="ER88" s="221"/>
      <c r="ES88" s="221"/>
      <c r="ET88" s="221"/>
      <c r="EU88" s="221"/>
      <c r="EV88" s="221"/>
      <c r="EW88" s="221"/>
      <c r="EX88" s="221"/>
      <c r="EY88" s="221"/>
      <c r="EZ88" s="221"/>
      <c r="FA88" s="221"/>
      <c r="FB88" s="221"/>
      <c r="FC88" s="221"/>
      <c r="FD88" s="221"/>
      <c r="FE88" s="221"/>
      <c r="FF88" s="221"/>
      <c r="FG88" s="221"/>
      <c r="FH88" s="221"/>
      <c r="FI88" s="221"/>
      <c r="FJ88" s="221"/>
      <c r="FK88" s="221"/>
      <c r="FL88" s="221"/>
      <c r="FM88" s="221"/>
      <c r="FN88" s="221"/>
      <c r="FO88" s="221"/>
      <c r="FP88" s="221"/>
      <c r="FQ88" s="221"/>
      <c r="FR88" s="221"/>
      <c r="FS88" s="221"/>
      <c r="FT88" s="221"/>
      <c r="FU88" s="221"/>
      <c r="FV88" s="221"/>
      <c r="FW88" s="221"/>
      <c r="FX88" s="221"/>
      <c r="FY88" s="221"/>
      <c r="FZ88" s="221"/>
      <c r="GA88" s="221"/>
      <c r="GB88" s="221"/>
      <c r="GC88" s="221"/>
      <c r="GD88" s="221"/>
      <c r="GE88" s="221"/>
      <c r="GF88" s="221"/>
      <c r="GG88" s="221"/>
      <c r="GH88" s="221"/>
      <c r="GI88" s="221"/>
      <c r="GJ88" s="221"/>
      <c r="GK88" s="221"/>
      <c r="GL88" s="221"/>
      <c r="GM88" s="221"/>
      <c r="GN88" s="221"/>
      <c r="GO88" s="221"/>
      <c r="GP88" s="221"/>
      <c r="GQ88" s="221"/>
      <c r="GR88" s="221"/>
      <c r="GS88" s="221"/>
      <c r="GT88" s="221"/>
      <c r="GU88" s="221"/>
      <c r="GV88" s="221"/>
      <c r="GW88" s="221"/>
      <c r="GX88" s="221"/>
      <c r="GY88" s="221"/>
      <c r="GZ88" s="221"/>
      <c r="HA88" s="221"/>
      <c r="HB88" s="221"/>
      <c r="HC88" s="221"/>
      <c r="HD88" s="221"/>
      <c r="HE88" s="221"/>
      <c r="HF88" s="221"/>
      <c r="HG88" s="221"/>
      <c r="HH88" s="221"/>
      <c r="HI88" s="221"/>
      <c r="HJ88" s="221"/>
      <c r="HK88" s="221"/>
      <c r="HL88" s="221"/>
      <c r="HM88" s="221"/>
      <c r="HN88" s="221"/>
      <c r="HO88" s="221"/>
      <c r="HP88" s="221"/>
      <c r="HQ88" s="221"/>
      <c r="HR88" s="221"/>
      <c r="HS88" s="221"/>
      <c r="HT88" s="221"/>
      <c r="HU88" s="221"/>
      <c r="HV88" s="221"/>
      <c r="HW88" s="221"/>
      <c r="HX88" s="221"/>
      <c r="HY88" s="221"/>
      <c r="HZ88" s="221"/>
      <c r="IA88" s="221"/>
      <c r="IB88" s="221"/>
      <c r="IC88" s="221"/>
      <c r="ID88" s="221"/>
      <c r="IE88" s="221"/>
      <c r="IF88" s="221"/>
      <c r="IG88" s="221"/>
      <c r="IH88" s="221"/>
      <c r="II88" s="221"/>
      <c r="IJ88" s="221"/>
      <c r="IK88" s="221"/>
      <c r="IL88" s="221"/>
      <c r="IM88" s="221"/>
      <c r="IN88" s="221"/>
      <c r="IO88" s="221"/>
      <c r="IP88" s="221"/>
      <c r="IQ88" s="221"/>
      <c r="IR88" s="221"/>
      <c r="IS88" s="221"/>
      <c r="IT88" s="221"/>
      <c r="IU88" s="221"/>
      <c r="IV88" s="221"/>
      <c r="IW88" s="221"/>
      <c r="IX88" s="221"/>
      <c r="IY88" s="221"/>
      <c r="IZ88" s="221"/>
      <c r="JA88" s="221"/>
      <c r="JB88" s="221"/>
      <c r="JC88" s="221"/>
      <c r="JD88" s="221"/>
      <c r="JE88" s="221"/>
      <c r="JF88" s="221"/>
      <c r="JG88" s="221"/>
      <c r="JH88" s="221"/>
      <c r="JI88" s="221"/>
      <c r="JJ88" s="221"/>
      <c r="JK88" s="221"/>
      <c r="JL88" s="221"/>
      <c r="JM88" s="221"/>
      <c r="JN88" s="221"/>
      <c r="JO88" s="221"/>
      <c r="JP88" s="221"/>
      <c r="JQ88" s="221"/>
      <c r="JR88" s="221"/>
      <c r="JS88" s="221"/>
      <c r="JT88" s="221"/>
      <c r="JU88" s="221"/>
      <c r="JV88" s="221"/>
      <c r="JW88" s="221"/>
      <c r="JX88" s="221"/>
      <c r="JY88" s="221"/>
      <c r="JZ88" s="221"/>
      <c r="KA88" s="221"/>
      <c r="KB88" s="221"/>
      <c r="KC88" s="221"/>
      <c r="KD88" s="243"/>
    </row>
    <row r="89" spans="1:290">
      <c r="A89" s="192" t="s">
        <v>83</v>
      </c>
      <c r="B89" s="192" t="s">
        <v>78</v>
      </c>
      <c r="C89" s="221"/>
      <c r="D89" s="221"/>
      <c r="E89" s="221"/>
      <c r="F89" s="221"/>
      <c r="G89" s="221"/>
      <c r="H89" s="221"/>
      <c r="I89" s="221"/>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221"/>
      <c r="AH89" s="221"/>
      <c r="AI89" s="221"/>
      <c r="AJ89" s="221"/>
      <c r="AK89" s="221"/>
      <c r="AL89" s="221"/>
      <c r="AM89" s="221"/>
      <c r="AN89" s="221"/>
      <c r="AO89" s="221"/>
      <c r="AP89" s="221"/>
      <c r="AQ89" s="221"/>
      <c r="AR89" s="221"/>
      <c r="AS89" s="221"/>
      <c r="AT89" s="221"/>
      <c r="AU89" s="221"/>
      <c r="AV89" s="221"/>
      <c r="AW89" s="221"/>
      <c r="AX89" s="221"/>
      <c r="AY89" s="221"/>
      <c r="AZ89" s="221"/>
      <c r="BA89" s="221"/>
      <c r="BB89" s="221"/>
      <c r="BC89" s="221"/>
      <c r="BD89" s="221"/>
      <c r="BE89" s="221"/>
      <c r="BF89" s="221"/>
      <c r="BG89" s="221"/>
      <c r="BH89" s="221"/>
      <c r="BI89" s="221"/>
      <c r="BJ89" s="221"/>
      <c r="BK89" s="221"/>
      <c r="BL89" s="221"/>
      <c r="BM89" s="221"/>
      <c r="BN89" s="221"/>
      <c r="BO89" s="221"/>
      <c r="BP89" s="221"/>
      <c r="BQ89" s="221"/>
      <c r="BR89" s="221"/>
      <c r="BS89" s="221"/>
      <c r="BT89" s="221"/>
      <c r="BU89" s="221"/>
      <c r="BV89" s="221"/>
      <c r="BW89" s="221"/>
      <c r="BX89" s="221"/>
      <c r="BY89" s="221"/>
      <c r="BZ89" s="221"/>
      <c r="CA89" s="221"/>
      <c r="CB89" s="221"/>
      <c r="CC89" s="221"/>
      <c r="CD89" s="221"/>
      <c r="CE89" s="221"/>
      <c r="CF89" s="221"/>
      <c r="CG89" s="221"/>
      <c r="CH89" s="221"/>
      <c r="CI89" s="221"/>
      <c r="CJ89" s="221"/>
      <c r="CK89" s="221"/>
      <c r="CL89" s="221"/>
      <c r="CM89" s="221"/>
      <c r="CN89" s="221"/>
      <c r="CO89" s="221"/>
      <c r="CP89" s="221"/>
      <c r="CQ89" s="221"/>
      <c r="CR89" s="221"/>
      <c r="CS89" s="221"/>
      <c r="CT89" s="221"/>
      <c r="CU89" s="221"/>
      <c r="CV89" s="221"/>
      <c r="CW89" s="221"/>
      <c r="CX89" s="221"/>
      <c r="CY89" s="221"/>
      <c r="CZ89" s="221"/>
      <c r="DA89" s="221"/>
      <c r="DB89" s="221"/>
      <c r="DC89" s="221"/>
      <c r="DD89" s="221"/>
      <c r="DE89" s="221"/>
      <c r="DF89" s="221"/>
      <c r="DG89" s="221"/>
      <c r="DH89" s="221"/>
      <c r="DI89" s="221"/>
      <c r="DJ89" s="221"/>
      <c r="DK89" s="221"/>
      <c r="DL89" s="221"/>
      <c r="DM89" s="221"/>
      <c r="DN89" s="221"/>
      <c r="DO89" s="221"/>
      <c r="DP89" s="221"/>
      <c r="DQ89" s="221"/>
      <c r="DR89" s="221"/>
      <c r="DS89" s="221"/>
      <c r="DT89" s="221"/>
      <c r="DU89" s="221"/>
      <c r="DV89" s="221"/>
      <c r="DW89" s="221"/>
      <c r="DX89" s="221"/>
      <c r="DY89" s="221"/>
      <c r="DZ89" s="221"/>
      <c r="EA89" s="221"/>
      <c r="EB89" s="221"/>
      <c r="EC89" s="221"/>
      <c r="ED89" s="221"/>
      <c r="EE89" s="221"/>
      <c r="EF89" s="221"/>
      <c r="EG89" s="221"/>
      <c r="EH89" s="221"/>
      <c r="EI89" s="221"/>
      <c r="EJ89" s="221"/>
      <c r="EK89" s="221"/>
      <c r="EL89" s="221"/>
      <c r="EM89" s="221"/>
      <c r="EN89" s="221"/>
      <c r="EO89" s="221"/>
      <c r="EP89" s="221"/>
      <c r="EQ89" s="221"/>
      <c r="ER89" s="221"/>
      <c r="ES89" s="221"/>
      <c r="ET89" s="221"/>
      <c r="EU89" s="221"/>
      <c r="EV89" s="221"/>
      <c r="EW89" s="221"/>
      <c r="EX89" s="221"/>
      <c r="EY89" s="221"/>
      <c r="EZ89" s="221"/>
      <c r="FA89" s="221"/>
      <c r="FB89" s="221"/>
      <c r="FC89" s="221"/>
      <c r="FD89" s="221"/>
      <c r="FE89" s="221"/>
      <c r="FF89" s="221"/>
      <c r="FG89" s="221"/>
      <c r="FH89" s="221"/>
      <c r="FI89" s="221"/>
      <c r="FJ89" s="221"/>
      <c r="FK89" s="221"/>
      <c r="FL89" s="221"/>
      <c r="FM89" s="221"/>
      <c r="FN89" s="221"/>
      <c r="FO89" s="221"/>
      <c r="FP89" s="221"/>
      <c r="FQ89" s="221"/>
      <c r="FR89" s="221"/>
      <c r="FS89" s="221"/>
      <c r="FT89" s="221"/>
      <c r="FU89" s="221"/>
      <c r="FV89" s="221"/>
      <c r="FW89" s="221"/>
      <c r="FX89" s="221"/>
      <c r="FY89" s="221"/>
      <c r="FZ89" s="221"/>
      <c r="GA89" s="221"/>
      <c r="GB89" s="221"/>
      <c r="GC89" s="221"/>
      <c r="GD89" s="221"/>
      <c r="GE89" s="221"/>
      <c r="GF89" s="221"/>
      <c r="GG89" s="221"/>
      <c r="GH89" s="221"/>
      <c r="GI89" s="221"/>
      <c r="GJ89" s="221"/>
      <c r="GK89" s="221"/>
      <c r="GL89" s="221"/>
      <c r="GM89" s="221"/>
      <c r="GN89" s="221"/>
      <c r="GO89" s="221"/>
      <c r="GP89" s="221"/>
      <c r="GQ89" s="221"/>
      <c r="GR89" s="221"/>
      <c r="GS89" s="221"/>
      <c r="GT89" s="221"/>
      <c r="GU89" s="221"/>
      <c r="GV89" s="221"/>
      <c r="GW89" s="221"/>
      <c r="GX89" s="221"/>
      <c r="GY89" s="221"/>
      <c r="GZ89" s="221"/>
      <c r="HA89" s="221"/>
      <c r="HB89" s="221"/>
      <c r="HC89" s="221"/>
      <c r="HD89" s="221"/>
      <c r="HE89" s="221"/>
      <c r="HF89" s="221"/>
      <c r="HG89" s="221"/>
      <c r="HH89" s="221"/>
      <c r="HI89" s="221"/>
      <c r="HJ89" s="221"/>
      <c r="HK89" s="221"/>
      <c r="HL89" s="221"/>
      <c r="HM89" s="221"/>
      <c r="HN89" s="221"/>
      <c r="HO89" s="221"/>
      <c r="HP89" s="221"/>
      <c r="HQ89" s="221"/>
      <c r="HR89" s="221"/>
      <c r="HS89" s="221"/>
      <c r="HT89" s="221"/>
      <c r="HU89" s="221"/>
      <c r="HV89" s="221"/>
      <c r="HW89" s="221"/>
      <c r="HX89" s="221"/>
      <c r="HY89" s="221"/>
      <c r="HZ89" s="221"/>
      <c r="IA89" s="221"/>
      <c r="IB89" s="221"/>
      <c r="IC89" s="221"/>
      <c r="ID89" s="221"/>
      <c r="IE89" s="221"/>
      <c r="IF89" s="221"/>
      <c r="IG89" s="221"/>
      <c r="IH89" s="221"/>
      <c r="II89" s="221"/>
      <c r="IJ89" s="221"/>
      <c r="IK89" s="221"/>
      <c r="IL89" s="221"/>
      <c r="IM89" s="221"/>
      <c r="IN89" s="221"/>
      <c r="IO89" s="221"/>
      <c r="IP89" s="221"/>
      <c r="IQ89" s="221"/>
      <c r="IR89" s="221"/>
      <c r="IS89" s="221"/>
      <c r="IT89" s="221"/>
      <c r="IU89" s="221"/>
      <c r="IV89" s="221"/>
      <c r="IW89" s="221"/>
      <c r="IX89" s="221"/>
      <c r="IY89" s="221"/>
      <c r="IZ89" s="221"/>
      <c r="JA89" s="221"/>
      <c r="JB89" s="221"/>
      <c r="JC89" s="221"/>
      <c r="JD89" s="221"/>
      <c r="JE89" s="221"/>
      <c r="JF89" s="221"/>
      <c r="JG89" s="221"/>
      <c r="JH89" s="221"/>
      <c r="JI89" s="221"/>
      <c r="JJ89" s="221"/>
      <c r="JK89" s="221"/>
      <c r="JL89" s="221"/>
      <c r="JM89" s="221"/>
      <c r="JN89" s="221"/>
      <c r="JO89" s="221"/>
      <c r="JP89" s="221"/>
      <c r="JQ89" s="221"/>
      <c r="JR89" s="221"/>
      <c r="JS89" s="221"/>
      <c r="JT89" s="221"/>
      <c r="JU89" s="221"/>
      <c r="JV89" s="221"/>
      <c r="JW89" s="221"/>
      <c r="JX89" s="221"/>
      <c r="JY89" s="221"/>
      <c r="JZ89" s="221"/>
      <c r="KA89" s="221"/>
      <c r="KB89" s="221"/>
      <c r="KC89" s="221"/>
      <c r="KD89" s="243"/>
    </row>
    <row r="90" spans="1:290">
      <c r="A90" s="191" t="s">
        <v>87</v>
      </c>
      <c r="B90" s="191" t="s">
        <v>78</v>
      </c>
      <c r="C90" s="252"/>
      <c r="D90" s="252"/>
      <c r="E90" s="252"/>
      <c r="F90" s="252"/>
      <c r="G90" s="252"/>
      <c r="H90" s="252"/>
      <c r="I90" s="252"/>
      <c r="J90" s="252"/>
      <c r="K90" s="252"/>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2"/>
      <c r="AI90" s="252"/>
      <c r="AJ90" s="252"/>
      <c r="AK90" s="252"/>
      <c r="AL90" s="252"/>
      <c r="AM90" s="252"/>
      <c r="AN90" s="252"/>
      <c r="AO90" s="252"/>
      <c r="AP90" s="252"/>
      <c r="AQ90" s="252"/>
      <c r="AR90" s="252"/>
      <c r="AS90" s="252"/>
      <c r="AT90" s="252"/>
      <c r="AU90" s="252"/>
      <c r="AV90" s="252"/>
      <c r="AW90" s="252"/>
      <c r="AX90" s="252"/>
      <c r="AY90" s="252"/>
      <c r="AZ90" s="252"/>
      <c r="BA90" s="252"/>
      <c r="BB90" s="252"/>
      <c r="BC90" s="252"/>
      <c r="BD90" s="252"/>
      <c r="BE90" s="252"/>
      <c r="BF90" s="252"/>
      <c r="BG90" s="252"/>
      <c r="BH90" s="252"/>
      <c r="BI90" s="252"/>
      <c r="BJ90" s="252"/>
      <c r="BK90" s="252"/>
      <c r="BL90" s="252"/>
      <c r="BM90" s="252"/>
      <c r="BN90" s="252"/>
      <c r="BO90" s="252"/>
      <c r="BP90" s="252"/>
      <c r="BQ90" s="252"/>
      <c r="BR90" s="252"/>
      <c r="BS90" s="252"/>
      <c r="BT90" s="252"/>
      <c r="BU90" s="252"/>
      <c r="BV90" s="252"/>
      <c r="BW90" s="252"/>
      <c r="BX90" s="252"/>
      <c r="BY90" s="252"/>
      <c r="BZ90" s="252"/>
      <c r="CA90" s="252"/>
      <c r="CB90" s="252"/>
      <c r="CC90" s="252"/>
      <c r="CD90" s="252"/>
      <c r="CE90" s="252"/>
      <c r="CF90" s="252"/>
      <c r="CG90" s="252"/>
      <c r="CH90" s="252"/>
      <c r="CI90" s="252"/>
      <c r="CJ90" s="252"/>
      <c r="CK90" s="252"/>
      <c r="CL90" s="252"/>
      <c r="CM90" s="252"/>
      <c r="CN90" s="252"/>
      <c r="CO90" s="252"/>
      <c r="CP90" s="252"/>
      <c r="CQ90" s="252"/>
      <c r="CR90" s="252"/>
      <c r="CS90" s="252"/>
      <c r="CT90" s="252"/>
      <c r="CU90" s="252"/>
      <c r="CV90" s="252"/>
      <c r="CW90" s="252"/>
      <c r="CX90" s="252"/>
      <c r="CY90" s="252"/>
      <c r="CZ90" s="252"/>
      <c r="DA90" s="252"/>
      <c r="DB90" s="252"/>
      <c r="DC90" s="252"/>
      <c r="DD90" s="252"/>
      <c r="DE90" s="252"/>
      <c r="DF90" s="252"/>
      <c r="DG90" s="252"/>
      <c r="DH90" s="252"/>
      <c r="DI90" s="252"/>
      <c r="DJ90" s="252"/>
      <c r="DK90" s="252"/>
      <c r="DL90" s="252"/>
      <c r="DM90" s="252"/>
      <c r="DN90" s="252"/>
      <c r="DO90" s="252"/>
      <c r="DP90" s="252"/>
      <c r="DQ90" s="252"/>
      <c r="DR90" s="252"/>
      <c r="DS90" s="252"/>
      <c r="DT90" s="252"/>
      <c r="DU90" s="252"/>
      <c r="DV90" s="252"/>
      <c r="DW90" s="252"/>
      <c r="DX90" s="252"/>
      <c r="DY90" s="252"/>
      <c r="DZ90" s="252"/>
      <c r="EA90" s="252"/>
      <c r="EB90" s="252"/>
      <c r="EC90" s="252"/>
      <c r="ED90" s="252"/>
      <c r="EE90" s="252"/>
      <c r="EF90" s="252"/>
      <c r="EG90" s="252"/>
      <c r="EH90" s="252"/>
      <c r="EI90" s="252"/>
      <c r="EJ90" s="252"/>
      <c r="EK90" s="252"/>
      <c r="EL90" s="252"/>
      <c r="EM90" s="252"/>
      <c r="EN90" s="252"/>
      <c r="EO90" s="252"/>
      <c r="EP90" s="252"/>
      <c r="EQ90" s="252"/>
      <c r="ER90" s="252"/>
      <c r="ES90" s="252"/>
      <c r="ET90" s="252"/>
      <c r="EU90" s="252"/>
      <c r="EV90" s="252"/>
      <c r="EW90" s="252"/>
      <c r="EX90" s="252"/>
      <c r="EY90" s="252"/>
      <c r="EZ90" s="252"/>
      <c r="FA90" s="252"/>
      <c r="FB90" s="252"/>
      <c r="FC90" s="252"/>
      <c r="FD90" s="252"/>
      <c r="FE90" s="252"/>
      <c r="FF90" s="252"/>
      <c r="FG90" s="252"/>
      <c r="FH90" s="252"/>
      <c r="FI90" s="252"/>
      <c r="FJ90" s="252"/>
      <c r="FK90" s="252"/>
      <c r="FL90" s="252"/>
      <c r="FM90" s="252"/>
      <c r="FN90" s="252"/>
      <c r="FO90" s="252"/>
      <c r="FP90" s="252"/>
      <c r="FQ90" s="252"/>
      <c r="FR90" s="252"/>
      <c r="FS90" s="252"/>
      <c r="FT90" s="252"/>
      <c r="FU90" s="252"/>
      <c r="FV90" s="252"/>
      <c r="FW90" s="252"/>
      <c r="FX90" s="252"/>
      <c r="FY90" s="252"/>
      <c r="FZ90" s="252"/>
      <c r="GA90" s="252"/>
      <c r="GB90" s="252"/>
      <c r="GC90" s="252"/>
      <c r="GD90" s="252"/>
      <c r="GE90" s="252"/>
      <c r="GF90" s="252"/>
      <c r="GG90" s="252"/>
      <c r="GH90" s="252"/>
      <c r="GI90" s="252"/>
      <c r="GJ90" s="252"/>
      <c r="GK90" s="252"/>
      <c r="GL90" s="252"/>
      <c r="GM90" s="252"/>
      <c r="GN90" s="252"/>
      <c r="GO90" s="252"/>
      <c r="GP90" s="252"/>
      <c r="GQ90" s="252"/>
      <c r="GR90" s="252"/>
      <c r="GS90" s="252"/>
      <c r="GT90" s="252"/>
      <c r="GU90" s="252"/>
      <c r="GV90" s="252"/>
      <c r="GW90" s="252"/>
      <c r="GX90" s="252"/>
      <c r="GY90" s="252"/>
      <c r="GZ90" s="252"/>
      <c r="HA90" s="252"/>
      <c r="HB90" s="252"/>
      <c r="HC90" s="252"/>
      <c r="HD90" s="252"/>
      <c r="HE90" s="252"/>
      <c r="HF90" s="252"/>
      <c r="HG90" s="252"/>
      <c r="HH90" s="252"/>
      <c r="HI90" s="252"/>
      <c r="HJ90" s="252"/>
      <c r="HK90" s="252"/>
      <c r="HL90" s="252"/>
      <c r="HM90" s="252"/>
      <c r="HN90" s="252"/>
      <c r="HO90" s="252"/>
      <c r="HP90" s="252"/>
      <c r="HQ90" s="252"/>
      <c r="HR90" s="252"/>
      <c r="HS90" s="252"/>
      <c r="HT90" s="252"/>
      <c r="HU90" s="252"/>
      <c r="HV90" s="252"/>
      <c r="HW90" s="252"/>
      <c r="HX90" s="252"/>
      <c r="HY90" s="252"/>
      <c r="HZ90" s="252"/>
      <c r="IA90" s="252"/>
      <c r="IB90" s="252"/>
      <c r="IC90" s="252"/>
      <c r="ID90" s="252"/>
      <c r="IE90" s="252"/>
      <c r="IF90" s="252"/>
      <c r="IG90" s="252"/>
      <c r="IH90" s="252"/>
      <c r="II90" s="252"/>
      <c r="IJ90" s="252"/>
      <c r="IK90" s="252"/>
      <c r="IL90" s="252"/>
      <c r="IM90" s="252"/>
      <c r="IN90" s="252"/>
      <c r="IO90" s="252"/>
      <c r="IP90" s="252"/>
      <c r="IQ90" s="252"/>
      <c r="IR90" s="252"/>
      <c r="IS90" s="252"/>
      <c r="IT90" s="252"/>
      <c r="IU90" s="252"/>
      <c r="IV90" s="252"/>
      <c r="IW90" s="252"/>
      <c r="IX90" s="252"/>
      <c r="IY90" s="252"/>
      <c r="IZ90" s="252"/>
      <c r="JA90" s="252"/>
      <c r="JB90" s="252"/>
      <c r="JC90" s="252"/>
      <c r="JD90" s="252"/>
      <c r="JE90" s="252"/>
      <c r="JF90" s="252"/>
      <c r="JG90" s="252"/>
      <c r="JH90" s="252"/>
      <c r="JI90" s="252"/>
      <c r="JJ90" s="252"/>
      <c r="JK90" s="252"/>
      <c r="JL90" s="252"/>
      <c r="JM90" s="252"/>
      <c r="JN90" s="252"/>
      <c r="JO90" s="252"/>
      <c r="JP90" s="252"/>
      <c r="JQ90" s="252"/>
      <c r="JR90" s="252"/>
      <c r="JS90" s="252"/>
      <c r="JT90" s="252"/>
      <c r="JU90" s="252"/>
      <c r="JV90" s="252"/>
      <c r="JW90" s="252"/>
      <c r="JX90" s="252"/>
      <c r="JY90" s="252"/>
      <c r="JZ90" s="252"/>
      <c r="KA90" s="252"/>
      <c r="KB90" s="252"/>
      <c r="KC90" s="252"/>
      <c r="KD90" s="248"/>
    </row>
    <row r="91" spans="1:290" ht="27" customHeight="1">
      <c r="A91" s="191" t="s">
        <v>88</v>
      </c>
      <c r="B91" s="191" t="s">
        <v>78</v>
      </c>
      <c r="C91" s="252"/>
      <c r="D91" s="252"/>
      <c r="E91" s="252"/>
      <c r="F91" s="252"/>
      <c r="G91" s="252"/>
      <c r="H91" s="252"/>
      <c r="I91" s="252"/>
      <c r="J91" s="252"/>
      <c r="K91" s="252"/>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252"/>
      <c r="AP91" s="252"/>
      <c r="AQ91" s="252"/>
      <c r="AR91" s="252"/>
      <c r="AS91" s="252"/>
      <c r="AT91" s="252"/>
      <c r="AU91" s="252"/>
      <c r="AV91" s="252"/>
      <c r="AW91" s="252"/>
      <c r="AX91" s="252"/>
      <c r="AY91" s="252"/>
      <c r="AZ91" s="252"/>
      <c r="BA91" s="252"/>
      <c r="BB91" s="252"/>
      <c r="BC91" s="252"/>
      <c r="BD91" s="252"/>
      <c r="BE91" s="252"/>
      <c r="BF91" s="252"/>
      <c r="BG91" s="252"/>
      <c r="BH91" s="252"/>
      <c r="BI91" s="252"/>
      <c r="BJ91" s="252"/>
      <c r="BK91" s="252"/>
      <c r="BL91" s="252"/>
      <c r="BM91" s="252"/>
      <c r="BN91" s="252"/>
      <c r="BO91" s="252"/>
      <c r="BP91" s="252"/>
      <c r="BQ91" s="252"/>
      <c r="BR91" s="252"/>
      <c r="BS91" s="252"/>
      <c r="BT91" s="252"/>
      <c r="BU91" s="252"/>
      <c r="BV91" s="252"/>
      <c r="BW91" s="252"/>
      <c r="BX91" s="252"/>
      <c r="BY91" s="252"/>
      <c r="BZ91" s="252"/>
      <c r="CA91" s="252"/>
      <c r="CB91" s="252"/>
      <c r="CC91" s="252"/>
      <c r="CD91" s="252"/>
      <c r="CE91" s="252"/>
      <c r="CF91" s="252"/>
      <c r="CG91" s="252"/>
      <c r="CH91" s="252"/>
      <c r="CI91" s="252"/>
      <c r="CJ91" s="252"/>
      <c r="CK91" s="252"/>
      <c r="CL91" s="252"/>
      <c r="CM91" s="252"/>
      <c r="CN91" s="252"/>
      <c r="CO91" s="252"/>
      <c r="CP91" s="252"/>
      <c r="CQ91" s="252"/>
      <c r="CR91" s="252"/>
      <c r="CS91" s="252"/>
      <c r="CT91" s="252"/>
      <c r="CU91" s="252"/>
      <c r="CV91" s="252"/>
      <c r="CW91" s="252"/>
      <c r="CX91" s="252"/>
      <c r="CY91" s="252"/>
      <c r="CZ91" s="252"/>
      <c r="DA91" s="252"/>
      <c r="DB91" s="252"/>
      <c r="DC91" s="252"/>
      <c r="DD91" s="252"/>
      <c r="DE91" s="252"/>
      <c r="DF91" s="252"/>
      <c r="DG91" s="252"/>
      <c r="DH91" s="252"/>
      <c r="DI91" s="252"/>
      <c r="DJ91" s="252"/>
      <c r="DK91" s="252"/>
      <c r="DL91" s="252"/>
      <c r="DM91" s="252"/>
      <c r="DN91" s="252"/>
      <c r="DO91" s="252"/>
      <c r="DP91" s="252"/>
      <c r="DQ91" s="252"/>
      <c r="DR91" s="252"/>
      <c r="DS91" s="252"/>
      <c r="DT91" s="252"/>
      <c r="DU91" s="252"/>
      <c r="DV91" s="252"/>
      <c r="DW91" s="252"/>
      <c r="DX91" s="252"/>
      <c r="DY91" s="252"/>
      <c r="DZ91" s="252"/>
      <c r="EA91" s="252"/>
      <c r="EB91" s="252"/>
      <c r="EC91" s="252"/>
      <c r="ED91" s="252"/>
      <c r="EE91" s="252"/>
      <c r="EF91" s="252"/>
      <c r="EG91" s="252"/>
      <c r="EH91" s="252"/>
      <c r="EI91" s="252"/>
      <c r="EJ91" s="252"/>
      <c r="EK91" s="252"/>
      <c r="EL91" s="252"/>
      <c r="EM91" s="252"/>
      <c r="EN91" s="252"/>
      <c r="EO91" s="252"/>
      <c r="EP91" s="252"/>
      <c r="EQ91" s="252"/>
      <c r="ER91" s="252"/>
      <c r="ES91" s="252"/>
      <c r="ET91" s="252"/>
      <c r="EU91" s="252"/>
      <c r="EV91" s="252"/>
      <c r="EW91" s="252"/>
      <c r="EX91" s="252"/>
      <c r="EY91" s="252"/>
      <c r="EZ91" s="252"/>
      <c r="FA91" s="252"/>
      <c r="FB91" s="252"/>
      <c r="FC91" s="252"/>
      <c r="FD91" s="252"/>
      <c r="FE91" s="252"/>
      <c r="FF91" s="252"/>
      <c r="FG91" s="252"/>
      <c r="FH91" s="252"/>
      <c r="FI91" s="252"/>
      <c r="FJ91" s="252"/>
      <c r="FK91" s="252"/>
      <c r="FL91" s="252"/>
      <c r="FM91" s="252"/>
      <c r="FN91" s="252"/>
      <c r="FO91" s="252"/>
      <c r="FP91" s="252"/>
      <c r="FQ91" s="252"/>
      <c r="FR91" s="252"/>
      <c r="FS91" s="252"/>
      <c r="FT91" s="252"/>
      <c r="FU91" s="252"/>
      <c r="FV91" s="252"/>
      <c r="FW91" s="252"/>
      <c r="FX91" s="252"/>
      <c r="FY91" s="252"/>
      <c r="FZ91" s="252"/>
      <c r="GA91" s="252"/>
      <c r="GB91" s="252"/>
      <c r="GC91" s="252"/>
      <c r="GD91" s="252"/>
      <c r="GE91" s="252"/>
      <c r="GF91" s="252"/>
      <c r="GG91" s="252"/>
      <c r="GH91" s="252"/>
      <c r="GI91" s="252"/>
      <c r="GJ91" s="252"/>
      <c r="GK91" s="252"/>
      <c r="GL91" s="252"/>
      <c r="GM91" s="252"/>
      <c r="GN91" s="252"/>
      <c r="GO91" s="252"/>
      <c r="GP91" s="252"/>
      <c r="GQ91" s="252"/>
      <c r="GR91" s="252"/>
      <c r="GS91" s="252"/>
      <c r="GT91" s="252"/>
      <c r="GU91" s="252"/>
      <c r="GV91" s="252"/>
      <c r="GW91" s="252"/>
      <c r="GX91" s="252"/>
      <c r="GY91" s="252"/>
      <c r="GZ91" s="252"/>
      <c r="HA91" s="252"/>
      <c r="HB91" s="252"/>
      <c r="HC91" s="252"/>
      <c r="HD91" s="252"/>
      <c r="HE91" s="252"/>
      <c r="HF91" s="252"/>
      <c r="HG91" s="252"/>
      <c r="HH91" s="252"/>
      <c r="HI91" s="252"/>
      <c r="HJ91" s="252"/>
      <c r="HK91" s="252"/>
      <c r="HL91" s="252"/>
      <c r="HM91" s="252"/>
      <c r="HN91" s="252"/>
      <c r="HO91" s="252"/>
      <c r="HP91" s="252"/>
      <c r="HQ91" s="252"/>
      <c r="HR91" s="252"/>
      <c r="HS91" s="252"/>
      <c r="HT91" s="252"/>
      <c r="HU91" s="252"/>
      <c r="HV91" s="252"/>
      <c r="HW91" s="252"/>
      <c r="HX91" s="252"/>
      <c r="HY91" s="252"/>
      <c r="HZ91" s="252"/>
      <c r="IA91" s="252"/>
      <c r="IB91" s="252"/>
      <c r="IC91" s="252"/>
      <c r="ID91" s="252"/>
      <c r="IE91" s="252"/>
      <c r="IF91" s="252"/>
      <c r="IG91" s="252"/>
      <c r="IH91" s="252"/>
      <c r="II91" s="252"/>
      <c r="IJ91" s="252"/>
      <c r="IK91" s="252"/>
      <c r="IL91" s="252"/>
      <c r="IM91" s="252"/>
      <c r="IN91" s="252"/>
      <c r="IO91" s="252"/>
      <c r="IP91" s="252"/>
      <c r="IQ91" s="252"/>
      <c r="IR91" s="252"/>
      <c r="IS91" s="252"/>
      <c r="IT91" s="252"/>
      <c r="IU91" s="252"/>
      <c r="IV91" s="252"/>
      <c r="IW91" s="252"/>
      <c r="IX91" s="252"/>
      <c r="IY91" s="252"/>
      <c r="IZ91" s="252"/>
      <c r="JA91" s="252"/>
      <c r="JB91" s="252"/>
      <c r="JC91" s="252"/>
      <c r="JD91" s="252"/>
      <c r="JE91" s="252"/>
      <c r="JF91" s="252"/>
      <c r="JG91" s="252"/>
      <c r="JH91" s="252"/>
      <c r="JI91" s="252"/>
      <c r="JJ91" s="252"/>
      <c r="JK91" s="252"/>
      <c r="JL91" s="252"/>
      <c r="JM91" s="252"/>
      <c r="JN91" s="252"/>
      <c r="JO91" s="252"/>
      <c r="JP91" s="252"/>
      <c r="JQ91" s="252"/>
      <c r="JR91" s="252"/>
      <c r="JS91" s="252"/>
      <c r="JT91" s="252"/>
      <c r="JU91" s="252"/>
      <c r="JV91" s="252"/>
      <c r="JW91" s="252"/>
      <c r="JX91" s="252"/>
      <c r="JY91" s="252"/>
      <c r="JZ91" s="252"/>
      <c r="KA91" s="252"/>
      <c r="KB91" s="252"/>
      <c r="KC91" s="252"/>
      <c r="KD91" s="248" t="s">
        <v>26</v>
      </c>
    </row>
    <row r="92" spans="1:290">
      <c r="A92" s="191" t="s">
        <v>89</v>
      </c>
      <c r="B92" s="191" t="s">
        <v>78</v>
      </c>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c r="AA92" s="252"/>
      <c r="AB92" s="252"/>
      <c r="AC92" s="252"/>
      <c r="AD92" s="252"/>
      <c r="AE92" s="252"/>
      <c r="AF92" s="252"/>
      <c r="AG92" s="252"/>
      <c r="AH92" s="252"/>
      <c r="AI92" s="252"/>
      <c r="AJ92" s="252"/>
      <c r="AK92" s="252"/>
      <c r="AL92" s="252"/>
      <c r="AM92" s="252"/>
      <c r="AN92" s="252"/>
      <c r="AO92" s="252"/>
      <c r="AP92" s="252"/>
      <c r="AQ92" s="252"/>
      <c r="AR92" s="252"/>
      <c r="AS92" s="252"/>
      <c r="AT92" s="252"/>
      <c r="AU92" s="252"/>
      <c r="AV92" s="252"/>
      <c r="AW92" s="252"/>
      <c r="AX92" s="252"/>
      <c r="AY92" s="252"/>
      <c r="AZ92" s="252"/>
      <c r="BA92" s="252"/>
      <c r="BB92" s="252"/>
      <c r="BC92" s="252"/>
      <c r="BD92" s="252"/>
      <c r="BE92" s="252"/>
      <c r="BF92" s="252"/>
      <c r="BG92" s="252"/>
      <c r="BH92" s="252"/>
      <c r="BI92" s="252"/>
      <c r="BJ92" s="252"/>
      <c r="BK92" s="252"/>
      <c r="BL92" s="252"/>
      <c r="BM92" s="252"/>
      <c r="BN92" s="252"/>
      <c r="BO92" s="252"/>
      <c r="BP92" s="252"/>
      <c r="BQ92" s="252"/>
      <c r="BR92" s="252"/>
      <c r="BS92" s="252"/>
      <c r="BT92" s="252"/>
      <c r="BU92" s="252"/>
      <c r="BV92" s="252"/>
      <c r="BW92" s="252"/>
      <c r="BX92" s="252"/>
      <c r="BY92" s="252"/>
      <c r="BZ92" s="252"/>
      <c r="CA92" s="252"/>
      <c r="CB92" s="252"/>
      <c r="CC92" s="252"/>
      <c r="CD92" s="252"/>
      <c r="CE92" s="252"/>
      <c r="CF92" s="252"/>
      <c r="CG92" s="252"/>
      <c r="CH92" s="252"/>
      <c r="CI92" s="252"/>
      <c r="CJ92" s="252"/>
      <c r="CK92" s="252"/>
      <c r="CL92" s="252"/>
      <c r="CM92" s="252"/>
      <c r="CN92" s="252"/>
      <c r="CO92" s="252"/>
      <c r="CP92" s="252"/>
      <c r="CQ92" s="252"/>
      <c r="CR92" s="252"/>
      <c r="CS92" s="252"/>
      <c r="CT92" s="252"/>
      <c r="CU92" s="252"/>
      <c r="CV92" s="252"/>
      <c r="CW92" s="252"/>
      <c r="CX92" s="252"/>
      <c r="CY92" s="252"/>
      <c r="CZ92" s="252"/>
      <c r="DA92" s="252"/>
      <c r="DB92" s="252"/>
      <c r="DC92" s="252"/>
      <c r="DD92" s="252"/>
      <c r="DE92" s="252"/>
      <c r="DF92" s="252"/>
      <c r="DG92" s="252"/>
      <c r="DH92" s="252"/>
      <c r="DI92" s="252"/>
      <c r="DJ92" s="252"/>
      <c r="DK92" s="252"/>
      <c r="DL92" s="252"/>
      <c r="DM92" s="252"/>
      <c r="DN92" s="252"/>
      <c r="DO92" s="252"/>
      <c r="DP92" s="252"/>
      <c r="DQ92" s="252"/>
      <c r="DR92" s="252"/>
      <c r="DS92" s="252"/>
      <c r="DT92" s="252"/>
      <c r="DU92" s="252"/>
      <c r="DV92" s="252"/>
      <c r="DW92" s="252"/>
      <c r="DX92" s="252"/>
      <c r="DY92" s="252"/>
      <c r="DZ92" s="252"/>
      <c r="EA92" s="252"/>
      <c r="EB92" s="252"/>
      <c r="EC92" s="252"/>
      <c r="ED92" s="252"/>
      <c r="EE92" s="252"/>
      <c r="EF92" s="252"/>
      <c r="EG92" s="252"/>
      <c r="EH92" s="252"/>
      <c r="EI92" s="252"/>
      <c r="EJ92" s="252"/>
      <c r="EK92" s="252"/>
      <c r="EL92" s="252"/>
      <c r="EM92" s="252"/>
      <c r="EN92" s="252"/>
      <c r="EO92" s="252"/>
      <c r="EP92" s="252"/>
      <c r="EQ92" s="252"/>
      <c r="ER92" s="252"/>
      <c r="ES92" s="252"/>
      <c r="ET92" s="252"/>
      <c r="EU92" s="252"/>
      <c r="EV92" s="252"/>
      <c r="EW92" s="252"/>
      <c r="EX92" s="252"/>
      <c r="EY92" s="252"/>
      <c r="EZ92" s="252"/>
      <c r="FA92" s="252"/>
      <c r="FB92" s="252"/>
      <c r="FC92" s="252"/>
      <c r="FD92" s="252"/>
      <c r="FE92" s="252"/>
      <c r="FF92" s="252"/>
      <c r="FG92" s="252"/>
      <c r="FH92" s="252"/>
      <c r="FI92" s="252"/>
      <c r="FJ92" s="252"/>
      <c r="FK92" s="252"/>
      <c r="FL92" s="252"/>
      <c r="FM92" s="252"/>
      <c r="FN92" s="252"/>
      <c r="FO92" s="252"/>
      <c r="FP92" s="252"/>
      <c r="FQ92" s="252"/>
      <c r="FR92" s="252"/>
      <c r="FS92" s="252"/>
      <c r="FT92" s="252"/>
      <c r="FU92" s="252"/>
      <c r="FV92" s="252"/>
      <c r="FW92" s="252"/>
      <c r="FX92" s="252"/>
      <c r="FY92" s="252"/>
      <c r="FZ92" s="252"/>
      <c r="GA92" s="252"/>
      <c r="GB92" s="252"/>
      <c r="GC92" s="252"/>
      <c r="GD92" s="252"/>
      <c r="GE92" s="252"/>
      <c r="GF92" s="252"/>
      <c r="GG92" s="252"/>
      <c r="GH92" s="252"/>
      <c r="GI92" s="252"/>
      <c r="GJ92" s="252"/>
      <c r="GK92" s="252"/>
      <c r="GL92" s="252"/>
      <c r="GM92" s="252"/>
      <c r="GN92" s="252"/>
      <c r="GO92" s="252"/>
      <c r="GP92" s="252"/>
      <c r="GQ92" s="252"/>
      <c r="GR92" s="252"/>
      <c r="GS92" s="252"/>
      <c r="GT92" s="252"/>
      <c r="GU92" s="252"/>
      <c r="GV92" s="252"/>
      <c r="GW92" s="252"/>
      <c r="GX92" s="252"/>
      <c r="GY92" s="252"/>
      <c r="GZ92" s="252"/>
      <c r="HA92" s="252"/>
      <c r="HB92" s="252"/>
      <c r="HC92" s="252"/>
      <c r="HD92" s="252"/>
      <c r="HE92" s="252"/>
      <c r="HF92" s="252"/>
      <c r="HG92" s="252"/>
      <c r="HH92" s="252"/>
      <c r="HI92" s="252"/>
      <c r="HJ92" s="252"/>
      <c r="HK92" s="252"/>
      <c r="HL92" s="252"/>
      <c r="HM92" s="252"/>
      <c r="HN92" s="252"/>
      <c r="HO92" s="252"/>
      <c r="HP92" s="252"/>
      <c r="HQ92" s="252"/>
      <c r="HR92" s="252"/>
      <c r="HS92" s="252"/>
      <c r="HT92" s="252"/>
      <c r="HU92" s="252"/>
      <c r="HV92" s="252"/>
      <c r="HW92" s="252"/>
      <c r="HX92" s="252"/>
      <c r="HY92" s="252"/>
      <c r="HZ92" s="252"/>
      <c r="IA92" s="252"/>
      <c r="IB92" s="252"/>
      <c r="IC92" s="252"/>
      <c r="ID92" s="252"/>
      <c r="IE92" s="252"/>
      <c r="IF92" s="252"/>
      <c r="IG92" s="252"/>
      <c r="IH92" s="252"/>
      <c r="II92" s="252"/>
      <c r="IJ92" s="252"/>
      <c r="IK92" s="252"/>
      <c r="IL92" s="252"/>
      <c r="IM92" s="252"/>
      <c r="IN92" s="252"/>
      <c r="IO92" s="252"/>
      <c r="IP92" s="252"/>
      <c r="IQ92" s="252"/>
      <c r="IR92" s="252"/>
      <c r="IS92" s="252"/>
      <c r="IT92" s="252"/>
      <c r="IU92" s="252"/>
      <c r="IV92" s="252"/>
      <c r="IW92" s="252"/>
      <c r="IX92" s="252"/>
      <c r="IY92" s="252"/>
      <c r="IZ92" s="252"/>
      <c r="JA92" s="252"/>
      <c r="JB92" s="252"/>
      <c r="JC92" s="252"/>
      <c r="JD92" s="252"/>
      <c r="JE92" s="252"/>
      <c r="JF92" s="252"/>
      <c r="JG92" s="252"/>
      <c r="JH92" s="252"/>
      <c r="JI92" s="252"/>
      <c r="JJ92" s="252"/>
      <c r="JK92" s="252"/>
      <c r="JL92" s="252"/>
      <c r="JM92" s="252"/>
      <c r="JN92" s="252"/>
      <c r="JO92" s="252"/>
      <c r="JP92" s="252"/>
      <c r="JQ92" s="252"/>
      <c r="JR92" s="252"/>
      <c r="JS92" s="252"/>
      <c r="JT92" s="252"/>
      <c r="JU92" s="252"/>
      <c r="JV92" s="252"/>
      <c r="JW92" s="252"/>
      <c r="JX92" s="252"/>
      <c r="JY92" s="252"/>
      <c r="JZ92" s="252"/>
      <c r="KA92" s="252"/>
      <c r="KB92" s="252"/>
      <c r="KC92" s="252"/>
      <c r="KD92" s="248" t="s">
        <v>62</v>
      </c>
    </row>
    <row r="93" spans="1:290">
      <c r="A93" s="191" t="s">
        <v>90</v>
      </c>
      <c r="B93" s="191" t="s">
        <v>18</v>
      </c>
      <c r="C93" s="252"/>
      <c r="D93" s="252"/>
      <c r="E93" s="252"/>
      <c r="F93" s="252"/>
      <c r="G93" s="252"/>
      <c r="H93" s="252"/>
      <c r="I93" s="252"/>
      <c r="J93" s="252"/>
      <c r="K93" s="252"/>
      <c r="L93" s="252"/>
      <c r="M93" s="252"/>
      <c r="N93" s="252"/>
      <c r="O93" s="252"/>
      <c r="P93" s="252"/>
      <c r="Q93" s="252"/>
      <c r="R93" s="252"/>
      <c r="S93" s="252"/>
      <c r="T93" s="252"/>
      <c r="U93" s="252"/>
      <c r="V93" s="252"/>
      <c r="W93" s="252"/>
      <c r="X93" s="252"/>
      <c r="Y93" s="252"/>
      <c r="Z93" s="252"/>
      <c r="AA93" s="252"/>
      <c r="AB93" s="252"/>
      <c r="AC93" s="252"/>
      <c r="AD93" s="252"/>
      <c r="AE93" s="252"/>
      <c r="AF93" s="252"/>
      <c r="AG93" s="252"/>
      <c r="AH93" s="252"/>
      <c r="AI93" s="252"/>
      <c r="AJ93" s="252"/>
      <c r="AK93" s="252"/>
      <c r="AL93" s="252"/>
      <c r="AM93" s="252"/>
      <c r="AN93" s="252"/>
      <c r="AO93" s="252"/>
      <c r="AP93" s="252"/>
      <c r="AQ93" s="252"/>
      <c r="AR93" s="252"/>
      <c r="AS93" s="252"/>
      <c r="AT93" s="252"/>
      <c r="AU93" s="252"/>
      <c r="AV93" s="252"/>
      <c r="AW93" s="252"/>
      <c r="AX93" s="252"/>
      <c r="AY93" s="252"/>
      <c r="AZ93" s="252"/>
      <c r="BA93" s="252"/>
      <c r="BB93" s="252"/>
      <c r="BC93" s="252"/>
      <c r="BD93" s="252"/>
      <c r="BE93" s="252"/>
      <c r="BF93" s="252"/>
      <c r="BG93" s="252"/>
      <c r="BH93" s="252"/>
      <c r="BI93" s="252"/>
      <c r="BJ93" s="252"/>
      <c r="BK93" s="252"/>
      <c r="BL93" s="252"/>
      <c r="BM93" s="252"/>
      <c r="BN93" s="252"/>
      <c r="BO93" s="252"/>
      <c r="BP93" s="252"/>
      <c r="BQ93" s="252"/>
      <c r="BR93" s="252"/>
      <c r="BS93" s="252"/>
      <c r="BT93" s="252"/>
      <c r="BU93" s="252"/>
      <c r="BV93" s="252"/>
      <c r="BW93" s="252"/>
      <c r="BX93" s="252"/>
      <c r="BY93" s="252"/>
      <c r="BZ93" s="252"/>
      <c r="CA93" s="252"/>
      <c r="CB93" s="252"/>
      <c r="CC93" s="252"/>
      <c r="CD93" s="252"/>
      <c r="CE93" s="252"/>
      <c r="CF93" s="252"/>
      <c r="CG93" s="252"/>
      <c r="CH93" s="252"/>
      <c r="CI93" s="252"/>
      <c r="CJ93" s="252"/>
      <c r="CK93" s="252"/>
      <c r="CL93" s="252"/>
      <c r="CM93" s="252"/>
      <c r="CN93" s="252"/>
      <c r="CO93" s="252"/>
      <c r="CP93" s="252"/>
      <c r="CQ93" s="252"/>
      <c r="CR93" s="252"/>
      <c r="CS93" s="252"/>
      <c r="CT93" s="252"/>
      <c r="CU93" s="252"/>
      <c r="CV93" s="252"/>
      <c r="CW93" s="252"/>
      <c r="CX93" s="252"/>
      <c r="CY93" s="252"/>
      <c r="CZ93" s="252"/>
      <c r="DA93" s="252"/>
      <c r="DB93" s="252"/>
      <c r="DC93" s="252"/>
      <c r="DD93" s="252"/>
      <c r="DE93" s="252"/>
      <c r="DF93" s="252"/>
      <c r="DG93" s="252"/>
      <c r="DH93" s="252"/>
      <c r="DI93" s="252"/>
      <c r="DJ93" s="252"/>
      <c r="DK93" s="252"/>
      <c r="DL93" s="252"/>
      <c r="DM93" s="252"/>
      <c r="DN93" s="252"/>
      <c r="DO93" s="252"/>
      <c r="DP93" s="252"/>
      <c r="DQ93" s="252"/>
      <c r="DR93" s="252"/>
      <c r="DS93" s="252"/>
      <c r="DT93" s="252"/>
      <c r="DU93" s="252"/>
      <c r="DV93" s="252"/>
      <c r="DW93" s="252"/>
      <c r="DX93" s="252"/>
      <c r="DY93" s="252"/>
      <c r="DZ93" s="252"/>
      <c r="EA93" s="252"/>
      <c r="EB93" s="252"/>
      <c r="EC93" s="252"/>
      <c r="ED93" s="252"/>
      <c r="EE93" s="252"/>
      <c r="EF93" s="252"/>
      <c r="EG93" s="252"/>
      <c r="EH93" s="252"/>
      <c r="EI93" s="252"/>
      <c r="EJ93" s="252"/>
      <c r="EK93" s="252"/>
      <c r="EL93" s="252"/>
      <c r="EM93" s="252"/>
      <c r="EN93" s="252"/>
      <c r="EO93" s="252"/>
      <c r="EP93" s="252"/>
      <c r="EQ93" s="252"/>
      <c r="ER93" s="252"/>
      <c r="ES93" s="252"/>
      <c r="ET93" s="252"/>
      <c r="EU93" s="252"/>
      <c r="EV93" s="252"/>
      <c r="EW93" s="252"/>
      <c r="EX93" s="252"/>
      <c r="EY93" s="252"/>
      <c r="EZ93" s="252"/>
      <c r="FA93" s="252"/>
      <c r="FB93" s="252"/>
      <c r="FC93" s="252"/>
      <c r="FD93" s="252"/>
      <c r="FE93" s="252"/>
      <c r="FF93" s="252"/>
      <c r="FG93" s="252"/>
      <c r="FH93" s="252"/>
      <c r="FI93" s="252"/>
      <c r="FJ93" s="252"/>
      <c r="FK93" s="252"/>
      <c r="FL93" s="252"/>
      <c r="FM93" s="252"/>
      <c r="FN93" s="252"/>
      <c r="FO93" s="252"/>
      <c r="FP93" s="252"/>
      <c r="FQ93" s="252"/>
      <c r="FR93" s="252"/>
      <c r="FS93" s="252"/>
      <c r="FT93" s="252"/>
      <c r="FU93" s="252"/>
      <c r="FV93" s="252"/>
      <c r="FW93" s="252"/>
      <c r="FX93" s="252"/>
      <c r="FY93" s="252"/>
      <c r="FZ93" s="252"/>
      <c r="GA93" s="252"/>
      <c r="GB93" s="252"/>
      <c r="GC93" s="252"/>
      <c r="GD93" s="252"/>
      <c r="GE93" s="252"/>
      <c r="GF93" s="252"/>
      <c r="GG93" s="252"/>
      <c r="GH93" s="252"/>
      <c r="GI93" s="252"/>
      <c r="GJ93" s="252"/>
      <c r="GK93" s="252"/>
      <c r="GL93" s="252"/>
      <c r="GM93" s="252"/>
      <c r="GN93" s="252"/>
      <c r="GO93" s="252"/>
      <c r="GP93" s="252"/>
      <c r="GQ93" s="252"/>
      <c r="GR93" s="252"/>
      <c r="GS93" s="252"/>
      <c r="GT93" s="252"/>
      <c r="GU93" s="252"/>
      <c r="GV93" s="252"/>
      <c r="GW93" s="252"/>
      <c r="GX93" s="252"/>
      <c r="GY93" s="252"/>
      <c r="GZ93" s="252"/>
      <c r="HA93" s="252"/>
      <c r="HB93" s="252"/>
      <c r="HC93" s="252"/>
      <c r="HD93" s="252"/>
      <c r="HE93" s="252"/>
      <c r="HF93" s="252"/>
      <c r="HG93" s="252"/>
      <c r="HH93" s="252"/>
      <c r="HI93" s="252"/>
      <c r="HJ93" s="252"/>
      <c r="HK93" s="252"/>
      <c r="HL93" s="252"/>
      <c r="HM93" s="252"/>
      <c r="HN93" s="252"/>
      <c r="HO93" s="252"/>
      <c r="HP93" s="252"/>
      <c r="HQ93" s="252"/>
      <c r="HR93" s="252"/>
      <c r="HS93" s="252"/>
      <c r="HT93" s="252"/>
      <c r="HU93" s="252"/>
      <c r="HV93" s="252"/>
      <c r="HW93" s="252"/>
      <c r="HX93" s="252"/>
      <c r="HY93" s="252"/>
      <c r="HZ93" s="252"/>
      <c r="IA93" s="252"/>
      <c r="IB93" s="252"/>
      <c r="IC93" s="252"/>
      <c r="ID93" s="252"/>
      <c r="IE93" s="252"/>
      <c r="IF93" s="252"/>
      <c r="IG93" s="252"/>
      <c r="IH93" s="252"/>
      <c r="II93" s="252"/>
      <c r="IJ93" s="252"/>
      <c r="IK93" s="252"/>
      <c r="IL93" s="252"/>
      <c r="IM93" s="252"/>
      <c r="IN93" s="252"/>
      <c r="IO93" s="252"/>
      <c r="IP93" s="252"/>
      <c r="IQ93" s="252"/>
      <c r="IR93" s="252"/>
      <c r="IS93" s="252"/>
      <c r="IT93" s="252"/>
      <c r="IU93" s="252"/>
      <c r="IV93" s="252"/>
      <c r="IW93" s="252"/>
      <c r="IX93" s="252"/>
      <c r="IY93" s="252"/>
      <c r="IZ93" s="252"/>
      <c r="JA93" s="252"/>
      <c r="JB93" s="252"/>
      <c r="JC93" s="252"/>
      <c r="JD93" s="252"/>
      <c r="JE93" s="252"/>
      <c r="JF93" s="252"/>
      <c r="JG93" s="252"/>
      <c r="JH93" s="252"/>
      <c r="JI93" s="252"/>
      <c r="JJ93" s="252"/>
      <c r="JK93" s="252"/>
      <c r="JL93" s="252"/>
      <c r="JM93" s="252"/>
      <c r="JN93" s="252"/>
      <c r="JO93" s="252"/>
      <c r="JP93" s="252"/>
      <c r="JQ93" s="252"/>
      <c r="JR93" s="252"/>
      <c r="JS93" s="252"/>
      <c r="JT93" s="252"/>
      <c r="JU93" s="252"/>
      <c r="JV93" s="252"/>
      <c r="JW93" s="252"/>
      <c r="JX93" s="252"/>
      <c r="JY93" s="252"/>
      <c r="JZ93" s="252"/>
      <c r="KA93" s="252"/>
      <c r="KB93" s="252"/>
      <c r="KC93" s="252"/>
      <c r="KD93" s="253"/>
    </row>
    <row r="94" spans="1:290">
      <c r="A94" s="190" t="s">
        <v>91</v>
      </c>
      <c r="B94" s="190"/>
      <c r="C94" s="190"/>
      <c r="D94" s="190"/>
      <c r="E94" s="190"/>
      <c r="F94" s="190"/>
      <c r="G94" s="190"/>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c r="AN94" s="190"/>
      <c r="AO94" s="190"/>
      <c r="AP94" s="190"/>
      <c r="AQ94" s="190"/>
      <c r="AR94" s="190"/>
      <c r="AS94" s="190"/>
      <c r="AT94" s="190"/>
      <c r="AU94" s="190"/>
      <c r="AV94" s="190"/>
      <c r="AW94" s="190"/>
      <c r="AX94" s="190"/>
      <c r="AY94" s="190"/>
      <c r="AZ94" s="190"/>
      <c r="BA94" s="190"/>
      <c r="BB94" s="190"/>
      <c r="BC94" s="190"/>
      <c r="BD94" s="190"/>
      <c r="BE94" s="190"/>
      <c r="BF94" s="190"/>
      <c r="BG94" s="190"/>
      <c r="BH94" s="190"/>
      <c r="BI94" s="190"/>
      <c r="BJ94" s="190"/>
      <c r="BK94" s="190"/>
      <c r="BL94" s="190"/>
      <c r="BM94" s="190"/>
      <c r="BN94" s="190"/>
      <c r="BO94" s="190"/>
      <c r="BP94" s="190"/>
      <c r="BQ94" s="190"/>
      <c r="BR94" s="190"/>
      <c r="BS94" s="190"/>
      <c r="BT94" s="190"/>
      <c r="BU94" s="190"/>
      <c r="BV94" s="190"/>
      <c r="BW94" s="190"/>
      <c r="BX94" s="190"/>
      <c r="BY94" s="190"/>
      <c r="BZ94" s="190"/>
      <c r="CA94" s="190"/>
      <c r="CB94" s="190"/>
      <c r="CC94" s="190"/>
      <c r="CD94" s="190"/>
      <c r="CE94" s="190"/>
      <c r="CF94" s="190"/>
      <c r="CG94" s="190"/>
      <c r="CH94" s="190"/>
      <c r="CI94" s="190"/>
      <c r="CJ94" s="190"/>
      <c r="CK94" s="190"/>
      <c r="CL94" s="190"/>
      <c r="CM94" s="190"/>
      <c r="CN94" s="190"/>
      <c r="CO94" s="190"/>
      <c r="CP94" s="190"/>
      <c r="CQ94" s="190"/>
      <c r="CR94" s="190"/>
      <c r="CS94" s="190"/>
      <c r="CT94" s="190"/>
      <c r="CU94" s="190"/>
      <c r="CV94" s="190"/>
      <c r="CW94" s="190"/>
      <c r="CX94" s="190"/>
      <c r="CY94" s="190"/>
      <c r="CZ94" s="190"/>
      <c r="DA94" s="190"/>
      <c r="DB94" s="190"/>
      <c r="DC94" s="190"/>
      <c r="DD94" s="190"/>
      <c r="DE94" s="190"/>
      <c r="DF94" s="190"/>
      <c r="DG94" s="190"/>
      <c r="DH94" s="190"/>
      <c r="DI94" s="190"/>
      <c r="DJ94" s="190"/>
      <c r="DK94" s="190"/>
      <c r="DL94" s="190"/>
      <c r="DM94" s="190"/>
      <c r="DN94" s="190"/>
      <c r="DO94" s="190"/>
      <c r="DP94" s="190"/>
      <c r="DQ94" s="190"/>
      <c r="DR94" s="190"/>
      <c r="DS94" s="190"/>
      <c r="DT94" s="190"/>
      <c r="DU94" s="190"/>
      <c r="DV94" s="190"/>
      <c r="DW94" s="190"/>
      <c r="DX94" s="190"/>
      <c r="DY94" s="190"/>
      <c r="DZ94" s="190"/>
      <c r="EA94" s="190"/>
      <c r="EB94" s="190"/>
      <c r="EC94" s="190"/>
      <c r="ED94" s="190"/>
      <c r="EE94" s="190"/>
      <c r="EF94" s="190"/>
      <c r="EG94" s="190"/>
      <c r="EH94" s="190"/>
      <c r="EI94" s="190"/>
      <c r="EJ94" s="190"/>
      <c r="EK94" s="190"/>
      <c r="EL94" s="190"/>
      <c r="EM94" s="190"/>
      <c r="EN94" s="190"/>
      <c r="EO94" s="190"/>
      <c r="EP94" s="190"/>
      <c r="EQ94" s="190"/>
      <c r="ER94" s="190"/>
      <c r="ES94" s="190"/>
      <c r="ET94" s="190"/>
      <c r="EU94" s="190"/>
      <c r="EV94" s="190"/>
      <c r="EW94" s="190"/>
      <c r="EX94" s="190"/>
      <c r="EY94" s="190"/>
      <c r="EZ94" s="190"/>
      <c r="FA94" s="190"/>
      <c r="FB94" s="190"/>
      <c r="FC94" s="190"/>
      <c r="FD94" s="190"/>
      <c r="FE94" s="190"/>
      <c r="FF94" s="190"/>
      <c r="FG94" s="190"/>
      <c r="FH94" s="190"/>
      <c r="FI94" s="190"/>
      <c r="FJ94" s="190"/>
      <c r="FK94" s="190"/>
      <c r="FL94" s="190"/>
      <c r="FM94" s="190"/>
      <c r="FN94" s="190"/>
      <c r="FO94" s="190"/>
      <c r="FP94" s="190"/>
      <c r="FQ94" s="190"/>
      <c r="FR94" s="190"/>
      <c r="FS94" s="190"/>
      <c r="FT94" s="190"/>
      <c r="FU94" s="190"/>
      <c r="FV94" s="190"/>
      <c r="FW94" s="190"/>
      <c r="FX94" s="190"/>
      <c r="FY94" s="190"/>
      <c r="FZ94" s="190"/>
      <c r="GA94" s="190"/>
      <c r="GB94" s="190"/>
      <c r="GC94" s="190"/>
      <c r="GD94" s="190"/>
      <c r="GE94" s="190"/>
      <c r="GF94" s="190"/>
      <c r="GG94" s="190"/>
      <c r="GH94" s="190"/>
      <c r="GI94" s="190"/>
      <c r="GJ94" s="190"/>
      <c r="GK94" s="190"/>
      <c r="GL94" s="190"/>
      <c r="GM94" s="190"/>
      <c r="GN94" s="190"/>
      <c r="GO94" s="190"/>
      <c r="GP94" s="190"/>
      <c r="GQ94" s="190"/>
      <c r="GR94" s="190"/>
      <c r="GS94" s="190"/>
      <c r="GT94" s="190"/>
      <c r="GU94" s="190"/>
      <c r="GV94" s="190"/>
      <c r="GW94" s="190"/>
      <c r="GX94" s="190"/>
      <c r="GY94" s="190"/>
      <c r="GZ94" s="190"/>
      <c r="HA94" s="190"/>
      <c r="HB94" s="190"/>
      <c r="HC94" s="190"/>
      <c r="HD94" s="190"/>
      <c r="HE94" s="190"/>
      <c r="HF94" s="190"/>
      <c r="HG94" s="190"/>
      <c r="HH94" s="190"/>
      <c r="HI94" s="190"/>
      <c r="HJ94" s="190"/>
      <c r="HK94" s="190"/>
      <c r="HL94" s="190"/>
      <c r="HM94" s="190"/>
      <c r="HN94" s="190"/>
      <c r="HO94" s="190"/>
      <c r="HP94" s="190"/>
      <c r="HQ94" s="190"/>
      <c r="HR94" s="190"/>
      <c r="HS94" s="190"/>
      <c r="HT94" s="190"/>
      <c r="HU94" s="190"/>
      <c r="HV94" s="190"/>
      <c r="HW94" s="190"/>
      <c r="HX94" s="190"/>
      <c r="HY94" s="190"/>
      <c r="HZ94" s="190"/>
      <c r="IA94" s="190"/>
      <c r="IB94" s="190"/>
      <c r="IC94" s="190"/>
      <c r="ID94" s="190"/>
      <c r="IE94" s="190"/>
      <c r="IF94" s="190"/>
      <c r="IG94" s="190"/>
      <c r="IH94" s="190"/>
      <c r="II94" s="190"/>
      <c r="IJ94" s="190"/>
      <c r="IK94" s="190"/>
      <c r="IL94" s="190"/>
      <c r="IM94" s="190"/>
      <c r="IN94" s="190"/>
      <c r="IO94" s="190"/>
      <c r="IP94" s="190"/>
      <c r="IQ94" s="190"/>
      <c r="IR94" s="190"/>
      <c r="IS94" s="190"/>
      <c r="IT94" s="190"/>
      <c r="IU94" s="190"/>
      <c r="IV94" s="190"/>
      <c r="IW94" s="190"/>
      <c r="IX94" s="190"/>
      <c r="IY94" s="190"/>
      <c r="IZ94" s="190"/>
      <c r="JA94" s="190"/>
      <c r="JB94" s="190"/>
      <c r="JC94" s="190"/>
      <c r="JD94" s="190"/>
      <c r="JE94" s="190"/>
      <c r="JF94" s="190"/>
      <c r="JG94" s="190"/>
      <c r="JH94" s="190"/>
      <c r="JI94" s="190"/>
      <c r="JJ94" s="190"/>
      <c r="JK94" s="190"/>
      <c r="JL94" s="190"/>
      <c r="JM94" s="190"/>
      <c r="JN94" s="190"/>
      <c r="JO94" s="190"/>
      <c r="JP94" s="190"/>
      <c r="JQ94" s="190"/>
      <c r="JR94" s="190"/>
      <c r="JS94" s="190"/>
      <c r="JT94" s="190"/>
      <c r="JU94" s="190"/>
      <c r="JV94" s="190"/>
      <c r="JW94" s="190"/>
      <c r="JX94" s="190"/>
      <c r="JY94" s="190"/>
      <c r="JZ94" s="258"/>
      <c r="KA94" s="258"/>
      <c r="KB94" s="258"/>
      <c r="KC94" s="258"/>
      <c r="KD94" s="284"/>
    </row>
    <row r="95" spans="1:290">
      <c r="A95" s="192" t="s">
        <v>92</v>
      </c>
      <c r="B95" s="192"/>
      <c r="C95" s="221"/>
      <c r="D95" s="221"/>
      <c r="E95" s="221"/>
      <c r="F95" s="221"/>
      <c r="G95" s="221"/>
      <c r="H95" s="221"/>
      <c r="I95" s="221"/>
      <c r="J95" s="221"/>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221"/>
      <c r="AH95" s="221"/>
      <c r="AI95" s="221"/>
      <c r="AJ95" s="221"/>
      <c r="AK95" s="221"/>
      <c r="AL95" s="221"/>
      <c r="AM95" s="221"/>
      <c r="AN95" s="221"/>
      <c r="AO95" s="221"/>
      <c r="AP95" s="221"/>
      <c r="AQ95" s="221"/>
      <c r="AR95" s="221"/>
      <c r="AS95" s="221"/>
      <c r="AT95" s="221"/>
      <c r="AU95" s="221"/>
      <c r="AV95" s="221"/>
      <c r="AW95" s="221"/>
      <c r="AX95" s="221"/>
      <c r="AY95" s="221"/>
      <c r="AZ95" s="221"/>
      <c r="BA95" s="221"/>
      <c r="BB95" s="221"/>
      <c r="BC95" s="221"/>
      <c r="BD95" s="221"/>
      <c r="BE95" s="221"/>
      <c r="BF95" s="221"/>
      <c r="BG95" s="221"/>
      <c r="BH95" s="221"/>
      <c r="BI95" s="221"/>
      <c r="BJ95" s="221"/>
      <c r="BK95" s="221"/>
      <c r="BL95" s="221"/>
      <c r="BM95" s="221"/>
      <c r="BN95" s="221"/>
      <c r="BO95" s="221"/>
      <c r="BP95" s="221"/>
      <c r="BQ95" s="221"/>
      <c r="BR95" s="221"/>
      <c r="BS95" s="221"/>
      <c r="BT95" s="221"/>
      <c r="BU95" s="221"/>
      <c r="BV95" s="221"/>
      <c r="BW95" s="221"/>
      <c r="BX95" s="221"/>
      <c r="BY95" s="221"/>
      <c r="BZ95" s="221"/>
      <c r="CA95" s="221"/>
      <c r="CB95" s="221"/>
      <c r="CC95" s="221"/>
      <c r="CD95" s="221"/>
      <c r="CE95" s="221"/>
      <c r="CF95" s="221"/>
      <c r="CG95" s="221"/>
      <c r="CH95" s="221"/>
      <c r="CI95" s="221"/>
      <c r="CJ95" s="221"/>
      <c r="CK95" s="221"/>
      <c r="CL95" s="221"/>
      <c r="CM95" s="221"/>
      <c r="CN95" s="221"/>
      <c r="CO95" s="221"/>
      <c r="CP95" s="221"/>
      <c r="CQ95" s="221"/>
      <c r="CR95" s="221"/>
      <c r="CS95" s="221"/>
      <c r="CT95" s="221"/>
      <c r="CU95" s="221"/>
      <c r="CV95" s="221"/>
      <c r="CW95" s="221"/>
      <c r="CX95" s="221"/>
      <c r="CY95" s="221"/>
      <c r="CZ95" s="221"/>
      <c r="DA95" s="221"/>
      <c r="DB95" s="221"/>
      <c r="DC95" s="221"/>
      <c r="DD95" s="221"/>
      <c r="DE95" s="221"/>
      <c r="DF95" s="221"/>
      <c r="DG95" s="221"/>
      <c r="DH95" s="221"/>
      <c r="DI95" s="221"/>
      <c r="DJ95" s="221"/>
      <c r="DK95" s="221"/>
      <c r="DL95" s="221"/>
      <c r="DM95" s="221"/>
      <c r="DN95" s="221"/>
      <c r="DO95" s="221"/>
      <c r="DP95" s="221"/>
      <c r="DQ95" s="221"/>
      <c r="DR95" s="221"/>
      <c r="DS95" s="221"/>
      <c r="DT95" s="221"/>
      <c r="DU95" s="221"/>
      <c r="DV95" s="221"/>
      <c r="DW95" s="221"/>
      <c r="DX95" s="221"/>
      <c r="DY95" s="221"/>
      <c r="DZ95" s="221"/>
      <c r="EA95" s="221"/>
      <c r="EB95" s="221"/>
      <c r="EC95" s="221"/>
      <c r="ED95" s="221"/>
      <c r="EE95" s="221"/>
      <c r="EF95" s="221"/>
      <c r="EG95" s="221"/>
      <c r="EH95" s="221"/>
      <c r="EI95" s="221"/>
      <c r="EJ95" s="221"/>
      <c r="EK95" s="221"/>
      <c r="EL95" s="221"/>
      <c r="EM95" s="221"/>
      <c r="EN95" s="221"/>
      <c r="EO95" s="221"/>
      <c r="EP95" s="221"/>
      <c r="EQ95" s="221"/>
      <c r="ER95" s="221"/>
      <c r="ES95" s="221"/>
      <c r="ET95" s="221"/>
      <c r="EU95" s="221"/>
      <c r="EV95" s="221"/>
      <c r="EW95" s="221"/>
      <c r="EX95" s="221"/>
      <c r="EY95" s="221"/>
      <c r="EZ95" s="221"/>
      <c r="FA95" s="221"/>
      <c r="FB95" s="221"/>
      <c r="FC95" s="221"/>
      <c r="FD95" s="221"/>
      <c r="FE95" s="221"/>
      <c r="FF95" s="221"/>
      <c r="FG95" s="221"/>
      <c r="FH95" s="221"/>
      <c r="FI95" s="221"/>
      <c r="FJ95" s="221"/>
      <c r="FK95" s="221"/>
      <c r="FL95" s="221"/>
      <c r="FM95" s="221"/>
      <c r="FN95" s="221"/>
      <c r="FO95" s="221"/>
      <c r="FP95" s="221"/>
      <c r="FQ95" s="221"/>
      <c r="FR95" s="221"/>
      <c r="FS95" s="221"/>
      <c r="FT95" s="221"/>
      <c r="FU95" s="221"/>
      <c r="FV95" s="221"/>
      <c r="FW95" s="221"/>
      <c r="FX95" s="221"/>
      <c r="FY95" s="221"/>
      <c r="FZ95" s="221"/>
      <c r="GA95" s="221"/>
      <c r="GB95" s="221"/>
      <c r="GC95" s="221"/>
      <c r="GD95" s="221"/>
      <c r="GE95" s="221"/>
      <c r="GF95" s="221"/>
      <c r="GG95" s="221"/>
      <c r="GH95" s="221"/>
      <c r="GI95" s="221"/>
      <c r="GJ95" s="221"/>
      <c r="GK95" s="221"/>
      <c r="GL95" s="221"/>
      <c r="GM95" s="221"/>
      <c r="GN95" s="221"/>
      <c r="GO95" s="221"/>
      <c r="GP95" s="221"/>
      <c r="GQ95" s="221"/>
      <c r="GR95" s="221"/>
      <c r="GS95" s="221"/>
      <c r="GT95" s="221"/>
      <c r="GU95" s="221"/>
      <c r="GV95" s="221"/>
      <c r="GW95" s="221"/>
      <c r="GX95" s="221"/>
      <c r="GY95" s="221"/>
      <c r="GZ95" s="221"/>
      <c r="HA95" s="221"/>
      <c r="HB95" s="221"/>
      <c r="HC95" s="221"/>
      <c r="HD95" s="221"/>
      <c r="HE95" s="221"/>
      <c r="HF95" s="221"/>
      <c r="HG95" s="221"/>
      <c r="HH95" s="221"/>
      <c r="HI95" s="221"/>
      <c r="HJ95" s="221"/>
      <c r="HK95" s="221"/>
      <c r="HL95" s="221"/>
      <c r="HM95" s="221"/>
      <c r="HN95" s="221"/>
      <c r="HO95" s="221"/>
      <c r="HP95" s="221"/>
      <c r="HQ95" s="221"/>
      <c r="HR95" s="221"/>
      <c r="HS95" s="221"/>
      <c r="HT95" s="221"/>
      <c r="HU95" s="221"/>
      <c r="HV95" s="221"/>
      <c r="HW95" s="221"/>
      <c r="HX95" s="221"/>
      <c r="HY95" s="221"/>
      <c r="HZ95" s="221"/>
      <c r="IA95" s="221"/>
      <c r="IB95" s="221"/>
      <c r="IC95" s="221"/>
      <c r="ID95" s="221"/>
      <c r="IE95" s="221"/>
      <c r="IF95" s="221"/>
      <c r="IG95" s="221"/>
      <c r="IH95" s="221"/>
      <c r="II95" s="221"/>
      <c r="IJ95" s="221"/>
      <c r="IK95" s="221"/>
      <c r="IL95" s="221"/>
      <c r="IM95" s="221"/>
      <c r="IN95" s="221"/>
      <c r="IO95" s="221"/>
      <c r="IP95" s="221"/>
      <c r="IQ95" s="221"/>
      <c r="IR95" s="221"/>
      <c r="IS95" s="221"/>
      <c r="IT95" s="221"/>
      <c r="IU95" s="221"/>
      <c r="IV95" s="221"/>
      <c r="IW95" s="221"/>
      <c r="IX95" s="221"/>
      <c r="IY95" s="221"/>
      <c r="IZ95" s="221"/>
      <c r="JA95" s="221"/>
      <c r="JB95" s="221"/>
      <c r="JC95" s="221"/>
      <c r="JD95" s="221"/>
      <c r="JE95" s="221"/>
      <c r="JF95" s="221"/>
      <c r="JG95" s="221"/>
      <c r="JH95" s="221"/>
      <c r="JI95" s="221"/>
      <c r="JJ95" s="221"/>
      <c r="JK95" s="221"/>
      <c r="JL95" s="221"/>
      <c r="JM95" s="221"/>
      <c r="JN95" s="221"/>
      <c r="JO95" s="221"/>
      <c r="JP95" s="221"/>
      <c r="JQ95" s="221"/>
      <c r="JR95" s="221"/>
      <c r="JS95" s="221"/>
      <c r="JT95" s="221"/>
      <c r="JU95" s="221"/>
      <c r="JV95" s="221"/>
      <c r="JW95" s="221"/>
      <c r="JX95" s="221"/>
      <c r="JY95" s="221"/>
      <c r="JZ95" s="259"/>
      <c r="KA95" s="259"/>
      <c r="KB95" s="259"/>
      <c r="KC95" s="259"/>
      <c r="KD95" s="285"/>
    </row>
    <row r="96" spans="1:290" ht="12.75" customHeight="1">
      <c r="A96" s="254" t="s">
        <v>93</v>
      </c>
      <c r="B96" s="254"/>
      <c r="C96" s="254"/>
      <c r="D96" s="254"/>
      <c r="E96" s="254"/>
      <c r="F96" s="254"/>
      <c r="G96" s="254"/>
      <c r="H96" s="255"/>
    </row>
    <row r="97" spans="1:289">
      <c r="A97" s="256" t="s">
        <v>94</v>
      </c>
      <c r="B97" s="256"/>
      <c r="C97" s="256"/>
      <c r="D97" s="185"/>
      <c r="E97" s="185"/>
      <c r="F97" s="185"/>
      <c r="G97" s="185"/>
      <c r="H97" s="185"/>
    </row>
    <row r="98" spans="1:289">
      <c r="A98" s="257" t="s">
        <v>95</v>
      </c>
      <c r="B98" s="185"/>
      <c r="C98" s="185"/>
      <c r="D98" s="185"/>
      <c r="E98" s="185"/>
      <c r="F98" s="185"/>
      <c r="G98" s="185"/>
      <c r="H98" s="185"/>
    </row>
    <row r="99" spans="1:289">
      <c r="A99" s="207"/>
      <c r="B99" s="207"/>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7"/>
      <c r="AH99" s="207"/>
      <c r="AI99" s="207"/>
      <c r="AJ99" s="207"/>
      <c r="AK99" s="207"/>
      <c r="AL99" s="207"/>
      <c r="AM99" s="207"/>
      <c r="AN99" s="207"/>
      <c r="AO99" s="207"/>
      <c r="AP99" s="207"/>
      <c r="AQ99" s="207"/>
      <c r="AR99" s="207"/>
      <c r="AS99" s="207"/>
      <c r="AT99" s="207"/>
      <c r="AU99" s="207"/>
      <c r="AV99" s="207"/>
      <c r="AW99" s="207"/>
      <c r="AX99" s="207"/>
      <c r="AY99" s="207"/>
      <c r="AZ99" s="207"/>
      <c r="BA99" s="207"/>
      <c r="BB99" s="207"/>
      <c r="BC99" s="207"/>
      <c r="BD99" s="207"/>
      <c r="BE99" s="207"/>
      <c r="BF99" s="207"/>
      <c r="BG99" s="207"/>
      <c r="BH99" s="207"/>
      <c r="BI99" s="207"/>
      <c r="BJ99" s="207"/>
      <c r="BK99" s="207"/>
      <c r="BL99" s="207"/>
      <c r="BM99" s="207"/>
      <c r="BN99" s="207"/>
      <c r="BO99" s="207"/>
      <c r="BP99" s="207"/>
      <c r="BQ99" s="207"/>
      <c r="BR99" s="207"/>
      <c r="BS99" s="207"/>
      <c r="BT99" s="207"/>
      <c r="BU99" s="207"/>
      <c r="BV99" s="207"/>
      <c r="BW99" s="207"/>
      <c r="BX99" s="207"/>
      <c r="BY99" s="207"/>
      <c r="BZ99" s="207"/>
      <c r="CA99" s="207"/>
      <c r="CB99" s="207"/>
      <c r="CC99" s="207"/>
      <c r="CD99" s="207"/>
      <c r="CE99" s="207"/>
      <c r="CF99" s="207"/>
      <c r="CG99" s="207"/>
      <c r="CH99" s="207"/>
      <c r="CI99" s="207"/>
      <c r="CJ99" s="207"/>
      <c r="CK99" s="207"/>
      <c r="CL99" s="207"/>
      <c r="CM99" s="207"/>
      <c r="CN99" s="207"/>
      <c r="CO99" s="207"/>
      <c r="CP99" s="207"/>
      <c r="CQ99" s="207"/>
      <c r="CR99" s="207"/>
      <c r="CS99" s="207"/>
      <c r="CT99" s="207"/>
      <c r="CU99" s="207"/>
      <c r="CV99" s="207"/>
      <c r="CW99" s="207"/>
      <c r="CX99" s="207"/>
      <c r="CY99" s="207"/>
      <c r="CZ99" s="207"/>
      <c r="DA99" s="207"/>
      <c r="DB99" s="207"/>
      <c r="DC99" s="207"/>
      <c r="DD99" s="207"/>
      <c r="DE99" s="207"/>
      <c r="DF99" s="207"/>
      <c r="DG99" s="207"/>
      <c r="DH99" s="207"/>
      <c r="DI99" s="207"/>
      <c r="DJ99" s="207"/>
      <c r="DK99" s="207"/>
      <c r="DL99" s="207"/>
      <c r="DM99" s="207"/>
      <c r="DN99" s="207"/>
      <c r="DO99" s="207"/>
      <c r="DP99" s="207"/>
      <c r="DQ99" s="207"/>
      <c r="DR99" s="207"/>
      <c r="DS99" s="207"/>
      <c r="DT99" s="207"/>
      <c r="DU99" s="207"/>
      <c r="DV99" s="207"/>
      <c r="DW99" s="207"/>
      <c r="DX99" s="207"/>
      <c r="DY99" s="207"/>
      <c r="DZ99" s="207"/>
      <c r="EA99" s="207"/>
      <c r="EB99" s="207"/>
      <c r="EC99" s="207"/>
      <c r="ED99" s="207"/>
      <c r="EE99" s="207"/>
      <c r="EF99" s="207"/>
      <c r="EG99" s="207"/>
      <c r="EH99" s="207"/>
      <c r="EI99" s="207"/>
      <c r="EJ99" s="207"/>
      <c r="EK99" s="207"/>
      <c r="EL99" s="207"/>
      <c r="EM99" s="207"/>
      <c r="EN99" s="207"/>
      <c r="EO99" s="207"/>
      <c r="EP99" s="207"/>
      <c r="EQ99" s="207"/>
      <c r="ER99" s="207"/>
      <c r="ES99" s="207"/>
      <c r="ET99" s="207"/>
      <c r="EU99" s="207"/>
      <c r="EV99" s="207"/>
      <c r="EW99" s="207"/>
      <c r="EX99" s="207"/>
      <c r="EY99" s="207"/>
      <c r="EZ99" s="207"/>
      <c r="FA99" s="207"/>
      <c r="FB99" s="207"/>
      <c r="FC99" s="207"/>
      <c r="FD99" s="207"/>
      <c r="FE99" s="207"/>
      <c r="FF99" s="207"/>
      <c r="FG99" s="207"/>
      <c r="FH99" s="207"/>
      <c r="FI99" s="207"/>
      <c r="FJ99" s="207"/>
      <c r="FK99" s="207"/>
      <c r="FL99" s="207"/>
      <c r="FM99" s="207"/>
      <c r="FN99" s="207"/>
      <c r="FO99" s="207"/>
      <c r="FP99" s="207"/>
      <c r="FQ99" s="207"/>
      <c r="FR99" s="207"/>
      <c r="FS99" s="207"/>
      <c r="FT99" s="207"/>
      <c r="FU99" s="207"/>
      <c r="FV99" s="207"/>
      <c r="FW99" s="207"/>
      <c r="FX99" s="207"/>
      <c r="FY99" s="207"/>
      <c r="FZ99" s="207"/>
      <c r="GA99" s="207"/>
      <c r="GB99" s="207"/>
      <c r="GC99" s="207"/>
      <c r="GD99" s="207"/>
      <c r="GE99" s="207"/>
      <c r="GF99" s="207"/>
      <c r="GG99" s="207"/>
      <c r="GH99" s="207"/>
      <c r="GI99" s="207"/>
      <c r="GJ99" s="207"/>
      <c r="GK99" s="207"/>
      <c r="GL99" s="207"/>
      <c r="GM99" s="207"/>
      <c r="GN99" s="207"/>
      <c r="GO99" s="207"/>
      <c r="GP99" s="207"/>
      <c r="GQ99" s="207"/>
      <c r="GR99" s="207"/>
      <c r="GS99" s="207"/>
      <c r="GT99" s="207"/>
      <c r="GU99" s="207"/>
      <c r="GV99" s="207"/>
      <c r="GW99" s="207"/>
      <c r="GX99" s="207"/>
      <c r="GY99" s="207"/>
      <c r="GZ99" s="207"/>
      <c r="HA99" s="207"/>
      <c r="HB99" s="207"/>
      <c r="HC99" s="207"/>
      <c r="HD99" s="207"/>
      <c r="HE99" s="207"/>
      <c r="HF99" s="207"/>
      <c r="HG99" s="207"/>
      <c r="HH99" s="207"/>
      <c r="HI99" s="207"/>
      <c r="HJ99" s="207"/>
      <c r="HK99" s="207"/>
      <c r="HL99" s="207"/>
      <c r="HM99" s="207"/>
      <c r="HN99" s="207"/>
      <c r="HO99" s="207"/>
      <c r="HP99" s="207"/>
      <c r="HQ99" s="207"/>
      <c r="HR99" s="207"/>
      <c r="HS99" s="207"/>
      <c r="HT99" s="207"/>
      <c r="HU99" s="207"/>
      <c r="HV99" s="207"/>
      <c r="HW99" s="207"/>
      <c r="HX99" s="207"/>
      <c r="HY99" s="207"/>
      <c r="HZ99" s="207"/>
      <c r="IA99" s="207"/>
      <c r="IB99" s="207"/>
      <c r="IC99" s="207"/>
      <c r="ID99" s="207"/>
      <c r="IE99" s="207"/>
      <c r="IF99" s="207"/>
      <c r="IG99" s="207"/>
      <c r="IH99" s="207"/>
      <c r="II99" s="207"/>
      <c r="IJ99" s="207"/>
      <c r="IK99" s="207"/>
      <c r="IL99" s="207"/>
      <c r="IM99" s="207"/>
      <c r="IN99" s="207"/>
      <c r="IO99" s="207"/>
      <c r="IP99" s="207"/>
      <c r="IQ99" s="207"/>
      <c r="IR99" s="207"/>
      <c r="IS99" s="207"/>
      <c r="IT99" s="207"/>
      <c r="IU99" s="207"/>
      <c r="IV99" s="207"/>
      <c r="IW99" s="207"/>
      <c r="IX99" s="207"/>
      <c r="IY99" s="207"/>
      <c r="IZ99" s="207"/>
      <c r="JA99" s="207"/>
      <c r="JB99" s="207"/>
      <c r="JC99" s="207"/>
      <c r="JD99" s="207"/>
      <c r="JE99" s="207"/>
      <c r="JF99" s="207"/>
      <c r="JG99" s="207"/>
      <c r="JH99" s="207"/>
      <c r="JI99" s="207"/>
      <c r="JJ99" s="207"/>
      <c r="JK99" s="207"/>
      <c r="JL99" s="207"/>
      <c r="JM99" s="207"/>
      <c r="JN99" s="207"/>
      <c r="JO99" s="207"/>
      <c r="JP99" s="207"/>
      <c r="JQ99" s="207"/>
      <c r="JR99" s="207"/>
      <c r="JS99" s="207"/>
      <c r="JT99" s="207"/>
      <c r="JU99" s="207"/>
      <c r="JV99" s="207"/>
      <c r="JW99" s="207"/>
      <c r="JX99" s="207"/>
      <c r="JY99" s="207"/>
      <c r="JZ99" s="207"/>
      <c r="KA99" s="207"/>
      <c r="KB99" s="207"/>
      <c r="KC99" s="207"/>
    </row>
  </sheetData>
  <mergeCells count="12">
    <mergeCell ref="AY3:BE3"/>
    <mergeCell ref="A5:A6"/>
    <mergeCell ref="KD5:KD6"/>
    <mergeCell ref="KD94:KD95"/>
    <mergeCell ref="A2:G2"/>
    <mergeCell ref="O2:U2"/>
    <mergeCell ref="AA2:AG2"/>
    <mergeCell ref="AM2:AS2"/>
    <mergeCell ref="A3:G3"/>
    <mergeCell ref="O3:U3"/>
    <mergeCell ref="AA3:AG3"/>
    <mergeCell ref="AM3:AS3"/>
  </mergeCells>
  <hyperlinks>
    <hyperlink ref="B4" location="'TAND-MOROCCO (Séries)'!A7" display="[Real Sector]" xr:uid="{E63EB108-B8A8-489C-83BB-47E3533C6964}"/>
    <hyperlink ref="C4" location="'TAND-MOROCCO (Séries)'!A13" display="[Fiscal Sector]" xr:uid="{D4E92A6D-3E3F-41BF-8CD4-0097EC7C94EE}"/>
    <hyperlink ref="D4" location="'TAND-MOROCCO (Séries)'!A16" display="[Financial Sector]" xr:uid="{F25C0946-ECB7-4EF7-BACE-D276C812514F}"/>
    <hyperlink ref="E4" location="'TAND-MOROCCO (Séries)'!A63" display="[External Debt]" xr:uid="{8A61B9E8-A7BC-4522-BFCA-B2CCEC2E601E}"/>
    <hyperlink ref="F4" location="'TAND-MOROCCO (Séries)'!A45" display="[External Sector]" xr:uid="{571CA548-B9DE-4680-BE1E-241F96938325}"/>
    <hyperlink ref="G4" location="'TAND-MOROCCO (Séries)'!A91" display="[Population]" xr:uid="{18E5DD82-7394-4472-98EF-9C62158BACAC}"/>
    <hyperlink ref="A57" location="'E-TEMPLATE-I;II;III;VI'!A5" display=" II-Reserves Template" xr:uid="{434C9841-D0A4-4E71-8F51-3EB7FF0CDDBB}"/>
    <hyperlink ref="A58" location="'E-TEMPLATE-I(Série)'!A3" display="I. Official reserve assets and other foreign currency assets" xr:uid="{2C1720F2-3CB4-448A-A94E-BD19A7EC309E}"/>
    <hyperlink ref="A59" location="'E-TEMPLATE-II(Série)'!A3" display="II. Predetermined short‑term net drains on foreign currency assets" xr:uid="{F87FC01B-1C62-4FE9-A683-A35BA4E574F2}"/>
    <hyperlink ref="A60" location="'E-TEMPLATE-III (séries)'!A3" display="III.  Contingent short‑term net drains on foreign currency assets " xr:uid="{A8E10481-6EE3-4BBA-BDC5-E41B9DCB3CFD}"/>
    <hyperlink ref="A61" location="'E-TEMPLATE-IV(Série)'!A3" display="IV. Memo items" xr:uid="{2D251DF7-091D-4112-AACC-BAD53CFE3F58}"/>
    <hyperlink ref="P4" location="'TAND-MOROCCO (Séries)'!A7" display="[Real Sector]" xr:uid="{6C9475D0-F846-4196-82EB-14E12608B4AF}"/>
    <hyperlink ref="Q4" location="'TAND-MOROCCO (Séries)'!A13" display="[Fiscal Sector]" xr:uid="{F1E12C08-E753-407A-AAC9-B6320299B970}"/>
    <hyperlink ref="R4" location="'TAND-MOROCCO (Séries)'!A16" display="[Financial Sector]" xr:uid="{7FCC515B-1D33-44D0-A0A5-349A1A8BEEF0}"/>
    <hyperlink ref="S4" location="'TAND-MOROCCO (Séries)'!A63" display="[External Debt]" xr:uid="{DD486773-5815-4E0B-A8FE-07805AB70310}"/>
    <hyperlink ref="T4" location="'TAND-MOROCCO (Séries)'!A45" display="[External Sector]" xr:uid="{C3D51B6C-E06F-45A3-AA06-74FEC72E3253}"/>
    <hyperlink ref="U4" location="'TAND-MOROCCO (Séries)'!A91" display="[Population]" xr:uid="{EB84A1B4-D300-4FBE-A325-602232829080}"/>
    <hyperlink ref="AB4" location="'TAND-MOROCCO (Séries)'!A7" display="[Real Sector]" xr:uid="{AFB316DD-F640-4365-A9AB-71E8DDF23177}"/>
    <hyperlink ref="AC4" location="'TAND-MOROCCO (Séries)'!A13" display="[Fiscal Sector]" xr:uid="{126058C7-D6E9-4AE1-B6B6-A58F9FCEFBF2}"/>
    <hyperlink ref="AD4" location="'TAND-MOROCCO (Séries)'!A16" display="[Financial Sector]" xr:uid="{54E51EAD-FAAE-4D81-8561-1A72E985395C}"/>
    <hyperlink ref="AE4" location="'TAND-MOROCCO (Séries)'!A63" display="[External Debt]" xr:uid="{C43B5B34-5A01-4475-9521-4CB462B32785}"/>
    <hyperlink ref="AF4" location="'TAND-MOROCCO (Séries)'!A45" display="[External Sector]" xr:uid="{ABF62BB8-F127-48F8-9B83-DA13E6E68A98}"/>
    <hyperlink ref="AG4" location="'TAND-MOROCCO (Séries)'!A91" display="[Population]" xr:uid="{788F704F-2B72-49E1-BF5A-AE2B7B136396}"/>
    <hyperlink ref="AN4" location="'TAND-MOROCCO (Séries)'!A7" display="[Real Sector]" xr:uid="{DED69A1D-F92A-407E-A8A3-8A32C88F3405}"/>
    <hyperlink ref="AO4" location="'TAND-MOROCCO (Séries)'!A13" display="[Fiscal Sector]" xr:uid="{CE0C3EAF-8FCA-49E3-8B3D-B7292DD0B0BB}"/>
    <hyperlink ref="AP4" location="'TAND-MOROCCO (Séries)'!A16" display="[Financial Sector]" xr:uid="{4E6E0B89-3BE1-4315-9DBB-BCA40239785D}"/>
    <hyperlink ref="AQ4" location="'TAND-MOROCCO (Séries)'!A63" display="[External Debt]" xr:uid="{EEF5DA53-8C97-4FE6-A61E-372A4ED7065D}"/>
    <hyperlink ref="AR4" location="'TAND-MOROCCO (Séries)'!A45" display="[External Sector]" xr:uid="{8B3CA8E6-7C76-432C-BE07-0088BFA2FBA4}"/>
    <hyperlink ref="AS4" location="'TAND-MOROCCO (Séries)'!A91" display="[Population]" xr:uid="{90CF14EB-B52C-41C1-80B6-B9640FE501D0}"/>
    <hyperlink ref="AZ4" location="'TAND-MOROCCO (Séries)'!A7" display="[Real Sector]" xr:uid="{36E608B7-5A20-4B41-A7A8-E30896231EBF}"/>
    <hyperlink ref="BA4" location="'TAND-MOROCCO (Séries)'!A13" display="[Fiscal Sector]" xr:uid="{DADACFCE-C140-4996-B893-C3B4FCCB01A2}"/>
    <hyperlink ref="BB4" location="'TAND-MOROCCO (Séries)'!A16" display="[Financial Sector]" xr:uid="{71337CDB-8307-40F1-B080-9C4AAC662502}"/>
    <hyperlink ref="BC4" location="'TAND-MOROCCO (Séries)'!A63" display="[External Debt]" xr:uid="{C9D40B5C-0504-42B6-8774-A2C447D929EF}"/>
    <hyperlink ref="BD4" location="'TAND-MOROCCO (Séries)'!A45" display="[External Sector]" xr:uid="{E9F13DDC-207D-4584-987D-3E25C1093095}"/>
    <hyperlink ref="BE4" location="'TAND-MOROCCO (Séries)'!A91" display="[Population]" xr:uid="{BC6B2F12-035D-4665-8CEE-BF7BC6C47FA1}"/>
    <hyperlink ref="KD66" r:id="rId1" display="http://www.finances.gov.ma/Chiffres/chiffres.htm" xr:uid="{516AD9AF-76D7-4325-BCB4-2743F82189D4}"/>
    <hyperlink ref="KD57" location="'E-TEMPLATE-I;II;III;VI'!B3" display="Bank Al-Maghrib" xr:uid="{696CCE1B-73DB-4B77-BE64-453F3BE0D869}"/>
    <hyperlink ref="KD79" location="'D.E.B.Q2-05 '!B24" display="Bank Al-Maghrib" xr:uid="{3C063879-9F49-4C18-94BF-98BFE59A666E}"/>
    <hyperlink ref="KD92" r:id="rId2" display="http://www.oc.gov.ma/" xr:uid="{12619125-DBDD-43F9-A912-C930A92904F9}"/>
    <hyperlink ref="KD91" r:id="rId3" display="http://www.finances.gov.ma/Chiffres/chiffres.htm" xr:uid="{D9EDAACE-93E4-4D3E-8D79-29DC7404EC9B}"/>
    <hyperlink ref="KD68" location="'D.E.B.Q2-05 '!B8" display="Bank Al-Maghrib" xr:uid="{6A7241DD-A4DC-42CA-BC90-80AFAB677A7C}"/>
    <hyperlink ref="KD65" r:id="rId4" display="http://www.bkam.gov.ma/Francais/Menu/Anex.asp" xr:uid="{53574A1E-D8E7-4971-8319-CFCC4F5246EB}"/>
    <hyperlink ref="KD63" r:id="rId5" display="http://www.oc.gov.ma/" xr:uid="{B9BC414A-04C6-42C3-A985-8C6639E7F420}"/>
    <hyperlink ref="KD62" r:id="rId6" display="http://www.oc.gov.ma/" xr:uid="{889CD82E-FFD8-4095-BAFE-E78F1A3579BE}"/>
    <hyperlink ref="KD17" r:id="rId7" display="http://www.bkam.gov.ma/Francais/Menu/Anex.asp" xr:uid="{8BF2F074-261A-4DC8-AE70-314CB8BF9390}"/>
    <hyperlink ref="KD15" r:id="rId8" display="http://www.finances.gov.ma/Chiffres/chiffres.htm" xr:uid="{FBE9DFF3-8832-433F-9260-A008C5044F74}"/>
    <hyperlink ref="KD14" r:id="rId9" display="http://www.finances.gov.ma/Chiffres/chiffres.htm" xr:uid="{6681606D-7D6A-4EC9-B394-F625788BBE41}"/>
    <hyperlink ref="KD8" r:id="rId10" display="http://www.hcp.ma/" xr:uid="{34554290-462B-4B2B-8547-DA51F8F199DC}"/>
  </hyperlinks>
  <printOptions horizontalCentered="1" verticalCentered="1"/>
  <pageMargins left="0" right="0" top="0.78740157480314965" bottom="0" header="0" footer="0"/>
  <pageSetup paperSize="9" scale="10" orientation="portrait" r:id="rId11"/>
  <headerFooter alignWithMargins="0"/>
  <colBreaks count="2" manualBreakCount="2">
    <brk id="19" min="1" max="94" man="1"/>
    <brk id="43" min="1" max="9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177F3-55BB-4969-AB04-E788C21477C0}">
  <sheetPr codeName="Feuil3">
    <tabColor indexed="10"/>
  </sheetPr>
  <dimension ref="B1:I147"/>
  <sheetViews>
    <sheetView topLeftCell="A112" zoomScale="95" zoomScaleNormal="95" zoomScalePageLayoutView="125" workbookViewId="0">
      <selection activeCell="J9" sqref="J9"/>
    </sheetView>
  </sheetViews>
  <sheetFormatPr baseColWidth="10" defaultColWidth="10.81640625" defaultRowHeight="13"/>
  <cols>
    <col min="1" max="1" width="3.453125" style="117" customWidth="1"/>
    <col min="2" max="2" width="44.453125" style="117" customWidth="1"/>
    <col min="3" max="6" width="13.54296875" style="117" customWidth="1"/>
    <col min="7" max="7" width="11.81640625" style="117" customWidth="1"/>
    <col min="8" max="16384" width="10.81640625" style="117"/>
  </cols>
  <sheetData>
    <row r="1" spans="2:9" ht="15.5">
      <c r="B1" s="181" t="s">
        <v>448</v>
      </c>
    </row>
    <row r="2" spans="2:9" ht="15.5">
      <c r="B2" s="287" t="s">
        <v>97</v>
      </c>
      <c r="C2" s="287"/>
      <c r="D2" s="287"/>
      <c r="E2" s="287"/>
      <c r="F2" s="287"/>
      <c r="G2" s="287"/>
    </row>
    <row r="3" spans="2:9">
      <c r="B3" s="288" t="s">
        <v>98</v>
      </c>
      <c r="C3" s="288"/>
      <c r="D3" s="288"/>
      <c r="E3" s="288"/>
      <c r="F3" s="288"/>
      <c r="G3" s="288"/>
    </row>
    <row r="4" spans="2:9">
      <c r="B4" s="288" t="s">
        <v>99</v>
      </c>
      <c r="C4" s="288"/>
      <c r="D4" s="288"/>
      <c r="E4" s="288"/>
      <c r="F4" s="288"/>
      <c r="G4" s="288"/>
    </row>
    <row r="5" spans="2:9" s="120" customFormat="1" ht="16" thickBot="1">
      <c r="B5" s="289" t="s">
        <v>100</v>
      </c>
      <c r="C5" s="290"/>
      <c r="D5" s="290"/>
      <c r="E5" s="290"/>
      <c r="F5" s="290"/>
      <c r="I5" s="117"/>
    </row>
    <row r="6" spans="2:9" s="122" customFormat="1" ht="14" thickTop="1" thickBot="1">
      <c r="B6" s="291"/>
      <c r="C6" s="292"/>
      <c r="D6" s="292"/>
      <c r="E6" s="292"/>
      <c r="F6" s="292"/>
      <c r="G6" s="162">
        <v>45939</v>
      </c>
      <c r="I6" s="117"/>
    </row>
    <row r="7" spans="2:9" ht="14" thickTop="1" thickBot="1">
      <c r="B7" s="293" t="s">
        <v>101</v>
      </c>
      <c r="C7" s="292"/>
      <c r="D7" s="292"/>
      <c r="E7" s="292"/>
      <c r="F7" s="292"/>
      <c r="G7" s="2">
        <v>431243.92205736</v>
      </c>
      <c r="H7" s="90"/>
    </row>
    <row r="8" spans="2:9" ht="14" thickTop="1" thickBot="1">
      <c r="B8" s="298" t="s">
        <v>102</v>
      </c>
      <c r="C8" s="299"/>
      <c r="D8" s="299"/>
      <c r="E8" s="299"/>
      <c r="F8" s="299"/>
      <c r="G8" s="2">
        <v>383875.56155136001</v>
      </c>
      <c r="H8" s="90"/>
    </row>
    <row r="9" spans="2:9" ht="14" thickTop="1" thickBot="1">
      <c r="B9" s="300" t="s">
        <v>103</v>
      </c>
      <c r="C9" s="301"/>
      <c r="D9" s="301"/>
      <c r="E9" s="301"/>
      <c r="F9" s="301"/>
      <c r="G9" s="2">
        <v>350965.1</v>
      </c>
      <c r="H9" s="90"/>
    </row>
    <row r="10" spans="2:9" ht="14" thickTop="1" thickBot="1">
      <c r="B10" s="302" t="s">
        <v>104</v>
      </c>
      <c r="C10" s="297"/>
      <c r="D10" s="297"/>
      <c r="E10" s="297"/>
      <c r="F10" s="297"/>
      <c r="G10" s="2"/>
      <c r="H10" s="90"/>
    </row>
    <row r="11" spans="2:9" ht="14" thickTop="1" thickBot="1">
      <c r="B11" s="300" t="s">
        <v>105</v>
      </c>
      <c r="C11" s="301"/>
      <c r="D11" s="301"/>
      <c r="E11" s="301"/>
      <c r="F11" s="301"/>
      <c r="G11" s="2">
        <v>32910.46155136</v>
      </c>
      <c r="H11" s="90"/>
    </row>
    <row r="12" spans="2:9" ht="14" thickTop="1" thickBot="1">
      <c r="B12" s="296" t="s">
        <v>106</v>
      </c>
      <c r="C12" s="297"/>
      <c r="D12" s="297"/>
      <c r="E12" s="297"/>
      <c r="F12" s="297"/>
      <c r="G12" s="2">
        <v>8204.0627129000004</v>
      </c>
      <c r="H12" s="90"/>
    </row>
    <row r="13" spans="2:9" ht="14" thickTop="1" thickBot="1">
      <c r="B13" s="296" t="s">
        <v>107</v>
      </c>
      <c r="C13" s="297"/>
      <c r="D13" s="297"/>
      <c r="E13" s="297"/>
      <c r="F13" s="297"/>
      <c r="G13" s="2">
        <v>176.40170000000001</v>
      </c>
      <c r="H13" s="90"/>
    </row>
    <row r="14" spans="2:9" ht="14" thickTop="1" thickBot="1">
      <c r="B14" s="294" t="s">
        <v>108</v>
      </c>
      <c r="C14" s="295"/>
      <c r="D14" s="295"/>
      <c r="E14" s="295"/>
      <c r="F14" s="295"/>
      <c r="G14" s="2">
        <v>0</v>
      </c>
      <c r="H14" s="90"/>
    </row>
    <row r="15" spans="2:9" ht="14" thickTop="1" thickBot="1">
      <c r="B15" s="296" t="s">
        <v>109</v>
      </c>
      <c r="C15" s="297"/>
      <c r="D15" s="297"/>
      <c r="E15" s="297"/>
      <c r="F15" s="297"/>
      <c r="G15" s="2">
        <v>24529.997138459999</v>
      </c>
      <c r="H15" s="90"/>
    </row>
    <row r="16" spans="2:9" ht="14" thickTop="1" thickBot="1">
      <c r="B16" s="294" t="s">
        <v>110</v>
      </c>
      <c r="C16" s="295"/>
      <c r="D16" s="295"/>
      <c r="E16" s="295"/>
      <c r="F16" s="295"/>
      <c r="G16" s="2"/>
      <c r="H16" s="90"/>
    </row>
    <row r="17" spans="2:9" ht="14" thickTop="1" thickBot="1">
      <c r="B17" s="298" t="s">
        <v>111</v>
      </c>
      <c r="C17" s="299"/>
      <c r="D17" s="299"/>
      <c r="E17" s="299"/>
      <c r="F17" s="299"/>
      <c r="G17" s="2">
        <v>1892.825973</v>
      </c>
      <c r="H17" s="90"/>
    </row>
    <row r="18" spans="2:9" ht="14" thickTop="1" thickBot="1">
      <c r="B18" s="298" t="s">
        <v>112</v>
      </c>
      <c r="C18" s="299"/>
      <c r="D18" s="299"/>
      <c r="E18" s="299"/>
      <c r="F18" s="299"/>
      <c r="G18" s="2">
        <v>18958.719987</v>
      </c>
      <c r="H18" s="90"/>
    </row>
    <row r="19" spans="2:9" ht="14" thickTop="1" thickBot="1">
      <c r="B19" s="298" t="s">
        <v>113</v>
      </c>
      <c r="C19" s="299"/>
      <c r="D19" s="299"/>
      <c r="E19" s="299"/>
      <c r="F19" s="299"/>
      <c r="G19" s="2">
        <v>26516.814546000001</v>
      </c>
      <c r="H19" s="90"/>
    </row>
    <row r="20" spans="2:9" s="119" customFormat="1" ht="14" thickTop="1" thickBot="1">
      <c r="B20" s="303" t="s">
        <v>114</v>
      </c>
      <c r="C20" s="304"/>
      <c r="D20" s="304"/>
      <c r="E20" s="304"/>
      <c r="F20" s="304"/>
      <c r="G20" s="106">
        <v>0.71107812999999997</v>
      </c>
      <c r="H20" s="91"/>
      <c r="I20" s="117"/>
    </row>
    <row r="21" spans="2:9" ht="14" thickTop="1" thickBot="1">
      <c r="B21" s="298" t="s">
        <v>115</v>
      </c>
      <c r="C21" s="299"/>
      <c r="D21" s="299"/>
      <c r="E21" s="299"/>
      <c r="F21" s="299"/>
      <c r="G21" s="2"/>
    </row>
    <row r="22" spans="2:9" ht="14" thickTop="1" thickBot="1">
      <c r="B22" s="300" t="s">
        <v>116</v>
      </c>
      <c r="C22" s="301"/>
      <c r="D22" s="301"/>
      <c r="E22" s="301"/>
      <c r="F22" s="301"/>
      <c r="G22" s="2"/>
    </row>
    <row r="23" spans="2:9" ht="14" thickTop="1" thickBot="1">
      <c r="B23" s="300" t="s">
        <v>117</v>
      </c>
      <c r="C23" s="301"/>
      <c r="D23" s="301"/>
      <c r="E23" s="301"/>
      <c r="F23" s="301"/>
      <c r="G23" s="2"/>
    </row>
    <row r="24" spans="2:9" ht="14" thickTop="1" thickBot="1">
      <c r="B24" s="300" t="s">
        <v>118</v>
      </c>
      <c r="C24" s="301"/>
      <c r="D24" s="301"/>
      <c r="E24" s="301"/>
      <c r="F24" s="301"/>
      <c r="G24" s="2"/>
    </row>
    <row r="25" spans="2:9" ht="14" thickTop="1" thickBot="1">
      <c r="B25" s="293" t="s">
        <v>119</v>
      </c>
      <c r="C25" s="292"/>
      <c r="D25" s="292"/>
      <c r="E25" s="292"/>
      <c r="F25" s="292"/>
      <c r="G25" s="2">
        <v>0</v>
      </c>
    </row>
    <row r="26" spans="2:9" ht="14" thickTop="1" thickBot="1">
      <c r="B26" s="300" t="s">
        <v>120</v>
      </c>
      <c r="C26" s="301"/>
      <c r="D26" s="301"/>
      <c r="E26" s="301"/>
      <c r="F26" s="301"/>
      <c r="G26" s="2"/>
    </row>
    <row r="27" spans="2:9" ht="14" thickTop="1" thickBot="1">
      <c r="B27" s="300" t="s">
        <v>121</v>
      </c>
      <c r="C27" s="301"/>
      <c r="D27" s="301"/>
      <c r="E27" s="301"/>
      <c r="F27" s="301"/>
      <c r="G27" s="2"/>
    </row>
    <row r="28" spans="2:9" ht="14" thickTop="1" thickBot="1">
      <c r="B28" s="300" t="s">
        <v>122</v>
      </c>
      <c r="C28" s="301"/>
      <c r="D28" s="301"/>
      <c r="E28" s="301"/>
      <c r="F28" s="301"/>
      <c r="G28" s="2"/>
    </row>
    <row r="29" spans="2:9" ht="14" thickTop="1" thickBot="1">
      <c r="B29" s="300" t="s">
        <v>123</v>
      </c>
      <c r="C29" s="301"/>
      <c r="D29" s="301"/>
      <c r="E29" s="301"/>
      <c r="F29" s="301"/>
      <c r="G29" s="2"/>
    </row>
    <row r="30" spans="2:9" ht="14" thickTop="1" thickBot="1">
      <c r="B30" s="300" t="s">
        <v>124</v>
      </c>
      <c r="C30" s="301"/>
      <c r="D30" s="301"/>
      <c r="E30" s="301"/>
      <c r="F30" s="301"/>
      <c r="G30" s="2"/>
    </row>
    <row r="31" spans="2:9" ht="14" thickTop="1" thickBot="1">
      <c r="B31" s="300" t="s">
        <v>118</v>
      </c>
      <c r="C31" s="301"/>
      <c r="D31" s="301"/>
      <c r="E31" s="301"/>
      <c r="F31" s="301"/>
      <c r="G31" s="2">
        <v>0</v>
      </c>
    </row>
    <row r="32" spans="2:9" ht="14" thickTop="1" thickBot="1">
      <c r="B32" s="300"/>
      <c r="C32" s="301"/>
      <c r="D32" s="301"/>
      <c r="E32" s="301"/>
      <c r="F32" s="301"/>
      <c r="G32" s="180"/>
    </row>
    <row r="33" spans="2:7" ht="14" thickTop="1" thickBot="1">
      <c r="B33" s="300"/>
      <c r="C33" s="301"/>
      <c r="D33" s="301"/>
      <c r="E33" s="301"/>
      <c r="F33" s="301"/>
      <c r="G33" s="123"/>
    </row>
    <row r="34" spans="2:7" ht="16.5" thickTop="1" thickBot="1">
      <c r="B34" s="124" t="s">
        <v>125</v>
      </c>
      <c r="C34" s="125"/>
      <c r="D34" s="126"/>
      <c r="E34" s="126"/>
      <c r="F34" s="126"/>
      <c r="G34" s="127"/>
    </row>
    <row r="35" spans="2:7" ht="14" thickTop="1" thickBot="1">
      <c r="B35" s="305"/>
      <c r="C35" s="305"/>
      <c r="D35" s="121">
        <f>+G6</f>
        <v>45939</v>
      </c>
      <c r="E35" s="306" t="s">
        <v>126</v>
      </c>
      <c r="F35" s="306"/>
      <c r="G35" s="306"/>
    </row>
    <row r="36" spans="2:7" ht="14" thickTop="1" thickBot="1">
      <c r="B36" s="305"/>
      <c r="C36" s="305"/>
      <c r="D36" s="306" t="s">
        <v>69</v>
      </c>
      <c r="E36" s="306" t="s">
        <v>127</v>
      </c>
      <c r="F36" s="306" t="s">
        <v>128</v>
      </c>
      <c r="G36" s="306" t="s">
        <v>129</v>
      </c>
    </row>
    <row r="37" spans="2:7" ht="14" thickTop="1" thickBot="1">
      <c r="B37" s="305"/>
      <c r="C37" s="305"/>
      <c r="D37" s="306"/>
      <c r="E37" s="306"/>
      <c r="F37" s="306"/>
      <c r="G37" s="306"/>
    </row>
    <row r="38" spans="2:7" ht="14" thickTop="1" thickBot="1">
      <c r="B38" s="308" t="s">
        <v>130</v>
      </c>
      <c r="C38" s="308"/>
      <c r="D38" s="130">
        <f>E38+F38+G38</f>
        <v>-27924</v>
      </c>
      <c r="E38" s="130">
        <f>E39+E40</f>
        <v>-2135</v>
      </c>
      <c r="F38" s="130">
        <f t="shared" ref="F38:G38" si="0">F39+F40</f>
        <v>-2837</v>
      </c>
      <c r="G38" s="130">
        <f t="shared" si="0"/>
        <v>-22952</v>
      </c>
    </row>
    <row r="39" spans="2:7" ht="14" thickTop="1" thickBot="1">
      <c r="B39" s="129" t="s">
        <v>131</v>
      </c>
      <c r="C39" s="167" t="s">
        <v>132</v>
      </c>
      <c r="D39" s="130">
        <f>E39+F39+G39</f>
        <v>-18099</v>
      </c>
      <c r="E39" s="260">
        <v>-1477</v>
      </c>
      <c r="F39" s="260">
        <v>-1373</v>
      </c>
      <c r="G39" s="260">
        <v>-15249</v>
      </c>
    </row>
    <row r="40" spans="2:7" ht="14" thickTop="1" thickBot="1">
      <c r="B40" s="129"/>
      <c r="C40" s="167" t="s">
        <v>133</v>
      </c>
      <c r="D40" s="130">
        <f>E40+F40+G40</f>
        <v>-9825</v>
      </c>
      <c r="E40" s="260">
        <v>-658</v>
      </c>
      <c r="F40" s="260">
        <v>-1464</v>
      </c>
      <c r="G40" s="260">
        <v>-7703</v>
      </c>
    </row>
    <row r="41" spans="2:7" ht="14" thickTop="1" thickBot="1">
      <c r="B41" s="129" t="s">
        <v>134</v>
      </c>
      <c r="C41" s="167" t="s">
        <v>132</v>
      </c>
      <c r="D41" s="130"/>
      <c r="E41" s="130"/>
      <c r="F41" s="130"/>
      <c r="G41" s="130"/>
    </row>
    <row r="42" spans="2:7" ht="14" thickTop="1" thickBot="1">
      <c r="B42" s="131"/>
      <c r="C42" s="167" t="s">
        <v>133</v>
      </c>
      <c r="D42" s="130"/>
      <c r="E42" s="130"/>
      <c r="F42" s="130"/>
      <c r="G42" s="130"/>
    </row>
    <row r="43" spans="2:7" ht="14" thickTop="1" thickBot="1">
      <c r="B43" s="308" t="s">
        <v>135</v>
      </c>
      <c r="C43" s="308"/>
      <c r="D43" s="130"/>
      <c r="E43" s="130"/>
      <c r="F43" s="130"/>
      <c r="G43" s="130"/>
    </row>
    <row r="44" spans="2:7" ht="14" thickTop="1" thickBot="1">
      <c r="B44" s="293" t="s">
        <v>136</v>
      </c>
      <c r="C44" s="293"/>
      <c r="D44" s="130"/>
      <c r="E44" s="130"/>
      <c r="F44" s="130"/>
      <c r="G44" s="130"/>
    </row>
    <row r="45" spans="2:7" ht="14" thickTop="1" thickBot="1">
      <c r="B45" s="293" t="s">
        <v>137</v>
      </c>
      <c r="C45" s="293"/>
      <c r="D45" s="130"/>
      <c r="E45" s="130"/>
      <c r="F45" s="130"/>
      <c r="G45" s="130"/>
    </row>
    <row r="46" spans="2:7" ht="14" thickTop="1" thickBot="1">
      <c r="B46" s="309" t="s">
        <v>138</v>
      </c>
      <c r="C46" s="309"/>
      <c r="D46" s="130"/>
      <c r="E46" s="130"/>
      <c r="F46" s="130"/>
      <c r="G46" s="130"/>
    </row>
    <row r="47" spans="2:7" ht="14" thickTop="1" thickBot="1">
      <c r="B47" s="293" t="s">
        <v>139</v>
      </c>
      <c r="C47" s="293"/>
      <c r="D47" s="130"/>
      <c r="E47" s="130"/>
      <c r="F47" s="130"/>
      <c r="G47" s="130"/>
    </row>
    <row r="48" spans="2:7" ht="14" thickTop="1" thickBot="1">
      <c r="B48" s="293" t="s">
        <v>140</v>
      </c>
      <c r="C48" s="293"/>
      <c r="D48" s="130"/>
      <c r="E48" s="130"/>
      <c r="F48" s="130"/>
      <c r="G48" s="130"/>
    </row>
    <row r="49" spans="2:7" ht="14" thickTop="1" thickBot="1">
      <c r="B49" s="293" t="s">
        <v>141</v>
      </c>
      <c r="C49" s="293"/>
      <c r="D49" s="130"/>
      <c r="E49" s="130"/>
      <c r="F49" s="130"/>
      <c r="G49" s="130"/>
    </row>
    <row r="50" spans="2:7" ht="14" thickTop="1" thickBot="1">
      <c r="B50" s="293" t="s">
        <v>142</v>
      </c>
      <c r="C50" s="293"/>
      <c r="D50" s="130"/>
      <c r="E50" s="130"/>
      <c r="F50" s="130"/>
      <c r="G50" s="130"/>
    </row>
    <row r="51" spans="2:7" ht="14" thickTop="1" thickBot="1">
      <c r="B51" s="293" t="s">
        <v>143</v>
      </c>
      <c r="C51" s="293"/>
      <c r="D51" s="130"/>
      <c r="E51" s="130"/>
      <c r="F51" s="130"/>
      <c r="G51" s="130"/>
    </row>
    <row r="52" spans="2:7" ht="14" thickTop="1" thickBot="1">
      <c r="B52" s="293" t="s">
        <v>144</v>
      </c>
      <c r="C52" s="293"/>
      <c r="D52" s="130"/>
      <c r="E52" s="130"/>
      <c r="F52" s="130"/>
      <c r="G52" s="166"/>
    </row>
    <row r="53" spans="2:7" ht="14" thickTop="1" thickBot="1">
      <c r="B53" s="166"/>
      <c r="C53" s="166"/>
      <c r="D53" s="166"/>
      <c r="E53" s="166"/>
      <c r="F53" s="166"/>
      <c r="G53" s="166"/>
    </row>
    <row r="54" spans="2:7" ht="16.5" thickTop="1" thickBot="1">
      <c r="B54" s="124" t="s">
        <v>145</v>
      </c>
      <c r="C54" s="166"/>
      <c r="D54" s="166"/>
      <c r="E54" s="166"/>
      <c r="F54" s="166"/>
      <c r="G54" s="127"/>
    </row>
    <row r="55" spans="2:7" ht="14" thickTop="1" thickBot="1">
      <c r="B55" s="307"/>
      <c r="C55" s="307"/>
      <c r="D55" s="121">
        <f>D35</f>
        <v>45939</v>
      </c>
      <c r="E55" s="311" t="s">
        <v>146</v>
      </c>
      <c r="F55" s="311"/>
      <c r="G55" s="311"/>
    </row>
    <row r="56" spans="2:7" ht="40" thickTop="1" thickBot="1">
      <c r="B56" s="307"/>
      <c r="C56" s="307"/>
      <c r="D56" s="169" t="s">
        <v>69</v>
      </c>
      <c r="E56" s="169" t="s">
        <v>127</v>
      </c>
      <c r="F56" s="169" t="s">
        <v>128</v>
      </c>
      <c r="G56" s="169" t="s">
        <v>129</v>
      </c>
    </row>
    <row r="57" spans="2:7" ht="14" thickTop="1" thickBot="1">
      <c r="B57" s="293" t="s">
        <v>147</v>
      </c>
      <c r="C57" s="293"/>
      <c r="D57" s="130">
        <f>+E57+F57+G57</f>
        <v>-23441</v>
      </c>
      <c r="E57" s="130">
        <f>+E58</f>
        <v>-2008</v>
      </c>
      <c r="F57" s="130">
        <f>+F58</f>
        <v>-5026</v>
      </c>
      <c r="G57" s="130">
        <f>+G58</f>
        <v>-16407</v>
      </c>
    </row>
    <row r="58" spans="2:7" ht="14" thickTop="1" thickBot="1">
      <c r="B58" s="310" t="s">
        <v>148</v>
      </c>
      <c r="C58" s="310"/>
      <c r="D58" s="130">
        <f>+E58+F58+G58</f>
        <v>-23441</v>
      </c>
      <c r="E58" s="260">
        <v>-2008</v>
      </c>
      <c r="F58" s="260">
        <v>-5026</v>
      </c>
      <c r="G58" s="260">
        <v>-16407</v>
      </c>
    </row>
    <row r="59" spans="2:7" ht="14" thickTop="1" thickBot="1">
      <c r="B59" s="310" t="s">
        <v>149</v>
      </c>
      <c r="C59" s="310"/>
      <c r="D59" s="130"/>
      <c r="E59" s="130"/>
      <c r="F59" s="130"/>
      <c r="G59" s="130"/>
    </row>
    <row r="60" spans="2:7" ht="14" thickTop="1" thickBot="1">
      <c r="B60" s="308" t="s">
        <v>150</v>
      </c>
      <c r="C60" s="308"/>
      <c r="D60" s="130"/>
      <c r="E60" s="130"/>
      <c r="F60" s="130"/>
      <c r="G60" s="130"/>
    </row>
    <row r="61" spans="2:7" ht="14" thickTop="1" thickBot="1">
      <c r="B61" s="293" t="s">
        <v>151</v>
      </c>
      <c r="C61" s="293"/>
      <c r="D61" s="130"/>
      <c r="E61" s="130"/>
      <c r="F61" s="130"/>
      <c r="G61" s="130"/>
    </row>
    <row r="62" spans="2:7" ht="14" thickTop="1" thickBot="1">
      <c r="B62" s="310" t="s">
        <v>152</v>
      </c>
      <c r="C62" s="310"/>
      <c r="D62" s="130"/>
      <c r="E62" s="130"/>
      <c r="F62" s="130"/>
      <c r="G62" s="130"/>
    </row>
    <row r="63" spans="2:7" ht="14" thickTop="1" thickBot="1">
      <c r="B63" s="310" t="s">
        <v>153</v>
      </c>
      <c r="C63" s="310"/>
      <c r="D63" s="130"/>
      <c r="E63" s="130"/>
      <c r="F63" s="130"/>
      <c r="G63" s="130"/>
    </row>
    <row r="64" spans="2:7" ht="14" thickTop="1" thickBot="1">
      <c r="B64" s="310" t="s">
        <v>154</v>
      </c>
      <c r="C64" s="310"/>
      <c r="D64" s="130"/>
      <c r="E64" s="130"/>
      <c r="F64" s="130"/>
      <c r="G64" s="130"/>
    </row>
    <row r="65" spans="2:7" ht="14" thickTop="1" thickBot="1">
      <c r="B65" s="293" t="s">
        <v>155</v>
      </c>
      <c r="C65" s="293"/>
      <c r="D65" s="130"/>
      <c r="E65" s="130"/>
      <c r="F65" s="130"/>
      <c r="G65" s="130"/>
    </row>
    <row r="66" spans="2:7" ht="14" thickTop="1" thickBot="1">
      <c r="B66" s="310" t="s">
        <v>156</v>
      </c>
      <c r="C66" s="310"/>
      <c r="D66" s="130"/>
      <c r="E66" s="130"/>
      <c r="F66" s="130"/>
      <c r="G66" s="130"/>
    </row>
    <row r="67" spans="2:7" ht="14" thickTop="1" thickBot="1">
      <c r="B67" s="298" t="s">
        <v>157</v>
      </c>
      <c r="C67" s="298"/>
      <c r="D67" s="130"/>
      <c r="E67" s="130"/>
      <c r="F67" s="130"/>
      <c r="G67" s="130"/>
    </row>
    <row r="68" spans="2:7" ht="14" thickTop="1" thickBot="1">
      <c r="B68" s="298" t="s">
        <v>158</v>
      </c>
      <c r="C68" s="298"/>
      <c r="D68" s="130"/>
      <c r="E68" s="130"/>
      <c r="F68" s="130"/>
      <c r="G68" s="130"/>
    </row>
    <row r="69" spans="2:7" ht="14" thickTop="1" thickBot="1">
      <c r="B69" s="310" t="s">
        <v>159</v>
      </c>
      <c r="C69" s="310"/>
      <c r="D69" s="130"/>
      <c r="E69" s="130"/>
      <c r="F69" s="130"/>
      <c r="G69" s="130"/>
    </row>
    <row r="70" spans="2:7" ht="14" thickTop="1" thickBot="1">
      <c r="B70" s="298" t="s">
        <v>160</v>
      </c>
      <c r="C70" s="298"/>
      <c r="D70" s="130"/>
      <c r="E70" s="130"/>
      <c r="F70" s="130"/>
      <c r="G70" s="130"/>
    </row>
    <row r="71" spans="2:7" ht="14" thickTop="1" thickBot="1">
      <c r="B71" s="298" t="s">
        <v>161</v>
      </c>
      <c r="C71" s="298"/>
      <c r="D71" s="130"/>
      <c r="E71" s="130"/>
      <c r="F71" s="130"/>
      <c r="G71" s="130"/>
    </row>
    <row r="72" spans="2:7" ht="14" thickTop="1" thickBot="1">
      <c r="B72" s="312" t="s">
        <v>162</v>
      </c>
      <c r="C72" s="312"/>
      <c r="D72" s="168"/>
      <c r="E72" s="168"/>
      <c r="F72" s="168"/>
      <c r="G72" s="168"/>
    </row>
    <row r="73" spans="2:7" ht="14" thickTop="1" thickBot="1">
      <c r="B73" s="293" t="s">
        <v>163</v>
      </c>
      <c r="C73" s="293"/>
      <c r="D73" s="130"/>
      <c r="E73" s="130"/>
      <c r="F73" s="130"/>
      <c r="G73" s="130"/>
    </row>
    <row r="74" spans="2:7" ht="14" thickTop="1" thickBot="1">
      <c r="B74" s="310" t="s">
        <v>164</v>
      </c>
      <c r="C74" s="310"/>
      <c r="D74" s="130"/>
      <c r="E74" s="130"/>
      <c r="F74" s="130"/>
      <c r="G74" s="130"/>
    </row>
    <row r="75" spans="2:7" ht="14" thickTop="1" thickBot="1">
      <c r="B75" s="310" t="s">
        <v>165</v>
      </c>
      <c r="C75" s="310"/>
      <c r="D75" s="130"/>
      <c r="E75" s="130"/>
      <c r="F75" s="130"/>
      <c r="G75" s="130"/>
    </row>
    <row r="76" spans="2:7" ht="14" thickTop="1" thickBot="1">
      <c r="B76" s="293" t="s">
        <v>166</v>
      </c>
      <c r="C76" s="293"/>
      <c r="D76" s="130"/>
      <c r="E76" s="130"/>
      <c r="F76" s="130"/>
      <c r="G76" s="130"/>
    </row>
    <row r="77" spans="2:7" ht="14" thickTop="1" thickBot="1">
      <c r="B77" s="310" t="s">
        <v>164</v>
      </c>
      <c r="C77" s="310"/>
      <c r="D77" s="130"/>
      <c r="E77" s="130"/>
      <c r="F77" s="130"/>
      <c r="G77" s="130"/>
    </row>
    <row r="78" spans="2:7" ht="14" thickTop="1" thickBot="1">
      <c r="B78" s="310" t="s">
        <v>165</v>
      </c>
      <c r="C78" s="310"/>
      <c r="D78" s="130"/>
      <c r="E78" s="130"/>
      <c r="F78" s="130"/>
      <c r="G78" s="130"/>
    </row>
    <row r="79" spans="2:7" ht="14" thickTop="1" thickBot="1">
      <c r="B79" s="293" t="s">
        <v>167</v>
      </c>
      <c r="C79" s="293"/>
      <c r="D79" s="130"/>
      <c r="E79" s="130"/>
      <c r="F79" s="130"/>
      <c r="G79" s="130"/>
    </row>
    <row r="80" spans="2:7" ht="14" thickTop="1" thickBot="1">
      <c r="B80" s="310" t="s">
        <v>168</v>
      </c>
      <c r="C80" s="310"/>
      <c r="D80" s="130"/>
      <c r="E80" s="130"/>
      <c r="F80" s="130"/>
      <c r="G80" s="130"/>
    </row>
    <row r="81" spans="2:7" ht="14" thickTop="1" thickBot="1">
      <c r="B81" s="310" t="s">
        <v>169</v>
      </c>
      <c r="C81" s="310"/>
      <c r="D81" s="130"/>
      <c r="E81" s="130"/>
      <c r="F81" s="130"/>
      <c r="G81" s="130"/>
    </row>
    <row r="82" spans="2:7" ht="14" thickTop="1" thickBot="1">
      <c r="B82" s="293" t="s">
        <v>170</v>
      </c>
      <c r="C82" s="293"/>
      <c r="D82" s="130"/>
      <c r="E82" s="130"/>
      <c r="F82" s="130"/>
      <c r="G82" s="130"/>
    </row>
    <row r="83" spans="2:7" ht="14" thickTop="1" thickBot="1">
      <c r="B83" s="310" t="s">
        <v>164</v>
      </c>
      <c r="C83" s="310"/>
      <c r="D83" s="130"/>
      <c r="E83" s="130"/>
      <c r="F83" s="130"/>
      <c r="G83" s="130"/>
    </row>
    <row r="84" spans="2:7" ht="14" thickTop="1" thickBot="1">
      <c r="B84" s="310" t="s">
        <v>165</v>
      </c>
      <c r="C84" s="310"/>
      <c r="D84" s="130"/>
      <c r="E84" s="130"/>
      <c r="F84" s="130"/>
      <c r="G84" s="130"/>
    </row>
    <row r="85" spans="2:7" ht="14" thickTop="1" thickBot="1">
      <c r="B85" s="293" t="s">
        <v>171</v>
      </c>
      <c r="C85" s="293"/>
      <c r="D85" s="130"/>
      <c r="E85" s="130"/>
      <c r="F85" s="130"/>
      <c r="G85" s="130"/>
    </row>
    <row r="86" spans="2:7" ht="14" thickTop="1" thickBot="1">
      <c r="B86" s="310" t="s">
        <v>172</v>
      </c>
      <c r="C86" s="310"/>
      <c r="D86" s="130"/>
      <c r="E86" s="130"/>
      <c r="F86" s="130"/>
      <c r="G86" s="130"/>
    </row>
    <row r="87" spans="2:7" ht="14" thickTop="1" thickBot="1">
      <c r="B87" s="310" t="s">
        <v>165</v>
      </c>
      <c r="C87" s="310"/>
      <c r="D87" s="130"/>
      <c r="E87" s="130"/>
      <c r="F87" s="130"/>
      <c r="G87" s="130"/>
    </row>
    <row r="88" spans="2:7" ht="14" thickTop="1" thickBot="1">
      <c r="B88" s="293" t="s">
        <v>173</v>
      </c>
      <c r="C88" s="293"/>
      <c r="D88" s="130"/>
      <c r="E88" s="130"/>
      <c r="F88" s="130"/>
      <c r="G88" s="130"/>
    </row>
    <row r="89" spans="2:7" ht="14" thickTop="1" thickBot="1">
      <c r="B89" s="166"/>
      <c r="C89" s="166"/>
      <c r="D89" s="166"/>
      <c r="E89" s="166"/>
      <c r="F89" s="166"/>
      <c r="G89" s="166"/>
    </row>
    <row r="90" spans="2:7" ht="16.5" thickTop="1" thickBot="1">
      <c r="B90" s="124" t="s">
        <v>96</v>
      </c>
      <c r="C90" s="166"/>
      <c r="D90" s="166"/>
      <c r="E90" s="166"/>
      <c r="F90" s="166"/>
      <c r="G90" s="127"/>
    </row>
    <row r="91" spans="2:7" ht="14" thickTop="1" thickBot="1">
      <c r="B91" s="313"/>
      <c r="C91" s="313"/>
      <c r="D91" s="313"/>
      <c r="E91" s="313"/>
      <c r="F91" s="313"/>
      <c r="G91" s="121">
        <f>+G6</f>
        <v>45939</v>
      </c>
    </row>
    <row r="92" spans="2:7" ht="14" thickTop="1" thickBot="1">
      <c r="B92" s="313" t="s">
        <v>174</v>
      </c>
      <c r="C92" s="313"/>
      <c r="D92" s="313"/>
      <c r="E92" s="313"/>
      <c r="F92" s="313"/>
      <c r="G92" s="14"/>
    </row>
    <row r="93" spans="2:7" ht="14" thickTop="1" thickBot="1">
      <c r="B93" s="310" t="s">
        <v>175</v>
      </c>
      <c r="C93" s="310"/>
      <c r="D93" s="310"/>
      <c r="E93" s="310"/>
      <c r="F93" s="310"/>
      <c r="G93" s="2"/>
    </row>
    <row r="94" spans="2:7" ht="14" thickTop="1" thickBot="1">
      <c r="B94" s="310" t="s">
        <v>176</v>
      </c>
      <c r="C94" s="310"/>
      <c r="D94" s="310"/>
      <c r="E94" s="310"/>
      <c r="F94" s="310"/>
      <c r="G94" s="2"/>
    </row>
    <row r="95" spans="2:7" ht="14" thickTop="1" thickBot="1">
      <c r="B95" s="298" t="s">
        <v>177</v>
      </c>
      <c r="C95" s="298"/>
      <c r="D95" s="298"/>
      <c r="E95" s="298"/>
      <c r="F95" s="298"/>
      <c r="G95" s="2"/>
    </row>
    <row r="96" spans="2:7" ht="14" thickTop="1" thickBot="1">
      <c r="B96" s="298" t="s">
        <v>178</v>
      </c>
      <c r="C96" s="298"/>
      <c r="D96" s="298"/>
      <c r="E96" s="298"/>
      <c r="F96" s="298"/>
      <c r="G96" s="2"/>
    </row>
    <row r="97" spans="2:7" ht="14" thickTop="1" thickBot="1">
      <c r="B97" s="298" t="s">
        <v>179</v>
      </c>
      <c r="C97" s="298"/>
      <c r="D97" s="298"/>
      <c r="E97" s="298"/>
      <c r="F97" s="298"/>
      <c r="G97" s="2"/>
    </row>
    <row r="98" spans="2:7" ht="14" thickTop="1" thickBot="1">
      <c r="B98" s="298" t="s">
        <v>180</v>
      </c>
      <c r="C98" s="298"/>
      <c r="D98" s="298"/>
      <c r="E98" s="298"/>
      <c r="F98" s="298"/>
      <c r="G98" s="2"/>
    </row>
    <row r="99" spans="2:7" ht="14" thickTop="1" thickBot="1">
      <c r="B99" s="310" t="s">
        <v>181</v>
      </c>
      <c r="C99" s="310"/>
      <c r="D99" s="310"/>
      <c r="E99" s="310"/>
      <c r="F99" s="310"/>
      <c r="G99" s="2"/>
    </row>
    <row r="100" spans="2:7" ht="14" thickTop="1" thickBot="1">
      <c r="B100" s="298" t="s">
        <v>182</v>
      </c>
      <c r="C100" s="298"/>
      <c r="D100" s="298"/>
      <c r="E100" s="298"/>
      <c r="F100" s="298"/>
      <c r="G100" s="2"/>
    </row>
    <row r="101" spans="2:7" ht="14" thickTop="1" thickBot="1">
      <c r="B101" s="298" t="s">
        <v>183</v>
      </c>
      <c r="C101" s="298"/>
      <c r="D101" s="298"/>
      <c r="E101" s="298"/>
      <c r="F101" s="298"/>
      <c r="G101" s="2"/>
    </row>
    <row r="102" spans="2:7" ht="14" thickTop="1" thickBot="1">
      <c r="B102" s="310" t="s">
        <v>184</v>
      </c>
      <c r="C102" s="310"/>
      <c r="D102" s="310"/>
      <c r="E102" s="310"/>
      <c r="F102" s="310"/>
      <c r="G102" s="2"/>
    </row>
    <row r="103" spans="2:7" ht="14" thickTop="1" thickBot="1">
      <c r="B103" s="298" t="s">
        <v>185</v>
      </c>
      <c r="C103" s="298"/>
      <c r="D103" s="298"/>
      <c r="E103" s="298"/>
      <c r="F103" s="298"/>
      <c r="G103" s="2"/>
    </row>
    <row r="104" spans="2:7" ht="14" thickTop="1" thickBot="1">
      <c r="B104" s="298" t="s">
        <v>186</v>
      </c>
      <c r="C104" s="298"/>
      <c r="D104" s="298"/>
      <c r="E104" s="298"/>
      <c r="F104" s="298"/>
      <c r="G104" s="2"/>
    </row>
    <row r="105" spans="2:7" ht="14" thickTop="1" thickBot="1">
      <c r="B105" s="298" t="s">
        <v>187</v>
      </c>
      <c r="C105" s="298"/>
      <c r="D105" s="298"/>
      <c r="E105" s="298"/>
      <c r="F105" s="298"/>
      <c r="G105" s="2"/>
    </row>
    <row r="106" spans="2:7" ht="14" thickTop="1" thickBot="1">
      <c r="B106" s="298" t="s">
        <v>188</v>
      </c>
      <c r="C106" s="298"/>
      <c r="D106" s="298"/>
      <c r="E106" s="298"/>
      <c r="F106" s="298"/>
      <c r="G106" s="15"/>
    </row>
    <row r="107" spans="2:7" ht="14" thickTop="1" thickBot="1">
      <c r="B107" s="310" t="s">
        <v>189</v>
      </c>
      <c r="C107" s="310"/>
      <c r="D107" s="310"/>
      <c r="E107" s="310"/>
      <c r="F107" s="310"/>
      <c r="G107" s="16">
        <v>0</v>
      </c>
    </row>
    <row r="108" spans="2:7" ht="14" thickTop="1" thickBot="1">
      <c r="B108" s="298" t="s">
        <v>190</v>
      </c>
      <c r="C108" s="298"/>
      <c r="D108" s="298"/>
      <c r="E108" s="298"/>
      <c r="F108" s="298"/>
      <c r="G108" s="15"/>
    </row>
    <row r="109" spans="2:7" ht="14" thickTop="1" thickBot="1">
      <c r="B109" s="298" t="s">
        <v>191</v>
      </c>
      <c r="C109" s="298"/>
      <c r="D109" s="298"/>
      <c r="E109" s="298"/>
      <c r="F109" s="298"/>
      <c r="G109" s="108">
        <v>0</v>
      </c>
    </row>
    <row r="110" spans="2:7" ht="14" thickTop="1" thickBot="1">
      <c r="B110" s="298" t="s">
        <v>192</v>
      </c>
      <c r="C110" s="298"/>
      <c r="D110" s="298"/>
      <c r="E110" s="298"/>
      <c r="F110" s="298"/>
      <c r="G110" s="2"/>
    </row>
    <row r="111" spans="2:7" ht="14" thickTop="1" thickBot="1">
      <c r="B111" s="298" t="s">
        <v>193</v>
      </c>
      <c r="C111" s="298"/>
      <c r="D111" s="298"/>
      <c r="E111" s="298"/>
      <c r="F111" s="298"/>
      <c r="G111" s="2"/>
    </row>
    <row r="112" spans="2:7" ht="14" thickTop="1" thickBot="1">
      <c r="B112" s="298" t="s">
        <v>194</v>
      </c>
      <c r="C112" s="298"/>
      <c r="D112" s="298"/>
      <c r="E112" s="298"/>
      <c r="F112" s="298"/>
      <c r="G112" s="2"/>
    </row>
    <row r="113" spans="2:7" ht="14" thickTop="1" thickBot="1">
      <c r="B113" s="310" t="s">
        <v>195</v>
      </c>
      <c r="C113" s="310"/>
      <c r="D113" s="310"/>
      <c r="E113" s="310"/>
      <c r="F113" s="310"/>
      <c r="G113" s="17"/>
    </row>
    <row r="114" spans="2:7" ht="14" thickTop="1" thickBot="1">
      <c r="B114" s="298" t="s">
        <v>196</v>
      </c>
      <c r="C114" s="298"/>
      <c r="D114" s="298"/>
      <c r="E114" s="298"/>
      <c r="F114" s="298"/>
      <c r="G114" s="18"/>
    </row>
    <row r="115" spans="2:7" ht="14" thickTop="1" thickBot="1">
      <c r="B115" s="310" t="s">
        <v>197</v>
      </c>
      <c r="C115" s="310"/>
      <c r="D115" s="310"/>
      <c r="E115" s="310"/>
      <c r="F115" s="310"/>
      <c r="G115" s="2"/>
    </row>
    <row r="116" spans="2:7" ht="14" thickTop="1" thickBot="1">
      <c r="B116" s="310" t="s">
        <v>198</v>
      </c>
      <c r="C116" s="310"/>
      <c r="D116" s="310"/>
      <c r="E116" s="310"/>
      <c r="F116" s="310"/>
      <c r="G116" s="2"/>
    </row>
    <row r="117" spans="2:7" ht="14" thickTop="1" thickBot="1">
      <c r="B117" s="298" t="s">
        <v>199</v>
      </c>
      <c r="C117" s="298"/>
      <c r="D117" s="298"/>
      <c r="E117" s="298"/>
      <c r="F117" s="298"/>
      <c r="G117" s="18"/>
    </row>
    <row r="118" spans="2:7" ht="14" thickTop="1" thickBot="1">
      <c r="B118" s="310" t="s">
        <v>200</v>
      </c>
      <c r="C118" s="310"/>
      <c r="D118" s="310"/>
      <c r="E118" s="310"/>
      <c r="F118" s="310"/>
      <c r="G118" s="2"/>
    </row>
    <row r="119" spans="2:7" ht="14" thickTop="1" thickBot="1">
      <c r="B119" s="298" t="s">
        <v>201</v>
      </c>
      <c r="C119" s="298"/>
      <c r="D119" s="298"/>
      <c r="E119" s="298"/>
      <c r="F119" s="298"/>
      <c r="G119" s="2"/>
    </row>
    <row r="120" spans="2:7" ht="14" thickTop="1" thickBot="1">
      <c r="B120" s="298" t="s">
        <v>202</v>
      </c>
      <c r="C120" s="298"/>
      <c r="D120" s="298"/>
      <c r="E120" s="298"/>
      <c r="F120" s="298"/>
      <c r="G120" s="2"/>
    </row>
    <row r="121" spans="2:7" ht="14" thickTop="1" thickBot="1">
      <c r="B121" s="310" t="s">
        <v>203</v>
      </c>
      <c r="C121" s="310"/>
      <c r="D121" s="310"/>
      <c r="E121" s="310"/>
      <c r="F121" s="310"/>
      <c r="G121" s="2"/>
    </row>
    <row r="122" spans="2:7" ht="14" thickTop="1" thickBot="1">
      <c r="B122" s="298" t="s">
        <v>204</v>
      </c>
      <c r="C122" s="298"/>
      <c r="D122" s="298"/>
      <c r="E122" s="298"/>
      <c r="F122" s="298"/>
      <c r="G122" s="2"/>
    </row>
    <row r="123" spans="2:7" ht="14" thickTop="1" thickBot="1">
      <c r="B123" s="298" t="s">
        <v>205</v>
      </c>
      <c r="C123" s="298"/>
      <c r="D123" s="298"/>
      <c r="E123" s="298"/>
      <c r="F123" s="298"/>
      <c r="G123" s="2"/>
    </row>
    <row r="124" spans="2:7" ht="14" thickTop="1" thickBot="1">
      <c r="B124" s="314" t="s">
        <v>206</v>
      </c>
      <c r="C124" s="314"/>
      <c r="D124" s="314"/>
      <c r="E124" s="314"/>
      <c r="F124" s="314"/>
      <c r="G124" s="14"/>
    </row>
    <row r="125" spans="2:7" ht="14" thickTop="1" thickBot="1">
      <c r="B125" s="310" t="s">
        <v>207</v>
      </c>
      <c r="C125" s="310"/>
      <c r="D125" s="310"/>
      <c r="E125" s="310"/>
      <c r="F125" s="310"/>
      <c r="G125" s="107">
        <v>431243.92205736</v>
      </c>
    </row>
    <row r="126" spans="2:7" ht="14" thickTop="1" thickBot="1">
      <c r="B126" s="298" t="s">
        <v>208</v>
      </c>
      <c r="C126" s="298"/>
      <c r="D126" s="298"/>
      <c r="E126" s="298"/>
      <c r="F126" s="298"/>
      <c r="G126" s="107">
        <v>382463.45278716995</v>
      </c>
    </row>
    <row r="127" spans="2:7" ht="14" thickTop="1" thickBot="1">
      <c r="B127" s="298" t="s">
        <v>209</v>
      </c>
      <c r="C127" s="298"/>
      <c r="D127" s="298"/>
      <c r="E127" s="298"/>
      <c r="F127" s="298"/>
      <c r="G127" s="107">
        <v>48780.469270190028</v>
      </c>
    </row>
    <row r="128" spans="2:7" ht="14.25" customHeight="1" thickTop="1" thickBot="1">
      <c r="B128" s="298" t="s">
        <v>210</v>
      </c>
      <c r="C128" s="298"/>
      <c r="D128" s="298"/>
      <c r="E128" s="298"/>
      <c r="F128" s="298"/>
      <c r="G128" s="17"/>
    </row>
    <row r="129" spans="2:2" ht="16" thickTop="1">
      <c r="B129" s="132" t="s">
        <v>211</v>
      </c>
    </row>
    <row r="131" spans="2:2" s="134" customFormat="1" ht="13.5">
      <c r="B131" s="133" t="s">
        <v>212</v>
      </c>
    </row>
    <row r="132" spans="2:2" s="134" customFormat="1" ht="13.5">
      <c r="B132" s="133" t="s">
        <v>213</v>
      </c>
    </row>
    <row r="133" spans="2:2" s="134" customFormat="1" ht="13.5">
      <c r="B133" s="133" t="s">
        <v>214</v>
      </c>
    </row>
    <row r="134" spans="2:2" s="134" customFormat="1" ht="13.5">
      <c r="B134" s="133" t="s">
        <v>215</v>
      </c>
    </row>
    <row r="135" spans="2:2" s="134" customFormat="1" ht="13.5">
      <c r="B135" s="133" t="s">
        <v>216</v>
      </c>
    </row>
    <row r="136" spans="2:2" s="134" customFormat="1" ht="13.5">
      <c r="B136" s="133" t="s">
        <v>217</v>
      </c>
    </row>
    <row r="137" spans="2:2" s="134" customFormat="1" ht="13.5">
      <c r="B137" s="133" t="s">
        <v>218</v>
      </c>
    </row>
    <row r="138" spans="2:2" s="134" customFormat="1" ht="13.5">
      <c r="B138" s="133" t="s">
        <v>219</v>
      </c>
    </row>
    <row r="139" spans="2:2" s="134" customFormat="1" ht="13.5">
      <c r="B139" s="133" t="s">
        <v>220</v>
      </c>
    </row>
    <row r="140" spans="2:2" s="134" customFormat="1" ht="13.5">
      <c r="B140" s="133" t="s">
        <v>221</v>
      </c>
    </row>
    <row r="141" spans="2:2" s="134" customFormat="1" ht="13.5">
      <c r="B141" s="133" t="s">
        <v>222</v>
      </c>
    </row>
    <row r="142" spans="2:2" s="134" customFormat="1" ht="13.5">
      <c r="B142" s="133" t="s">
        <v>223</v>
      </c>
    </row>
    <row r="143" spans="2:2" s="134" customFormat="1" ht="13.5">
      <c r="B143" s="133" t="s">
        <v>224</v>
      </c>
    </row>
    <row r="144" spans="2:2" s="134" customFormat="1" ht="13.5">
      <c r="B144" s="133" t="s">
        <v>225</v>
      </c>
    </row>
    <row r="145" spans="2:2" s="134" customFormat="1" ht="13.5">
      <c r="B145" s="133" t="s">
        <v>226</v>
      </c>
    </row>
    <row r="146" spans="2:2" s="134" customFormat="1" ht="13.5">
      <c r="B146" s="133" t="s">
        <v>227</v>
      </c>
    </row>
    <row r="147" spans="2:2">
      <c r="B147" s="135" t="s">
        <v>95</v>
      </c>
    </row>
  </sheetData>
  <mergeCells count="123">
    <mergeCell ref="B123:F123"/>
    <mergeCell ref="B124:F124"/>
    <mergeCell ref="B125:F125"/>
    <mergeCell ref="B126:F126"/>
    <mergeCell ref="B127:F127"/>
    <mergeCell ref="B128:F128"/>
    <mergeCell ref="B117:F117"/>
    <mergeCell ref="B118:F118"/>
    <mergeCell ref="B119:F119"/>
    <mergeCell ref="B120:F120"/>
    <mergeCell ref="B121:F121"/>
    <mergeCell ref="B122:F122"/>
    <mergeCell ref="B111:F111"/>
    <mergeCell ref="B112:F112"/>
    <mergeCell ref="B113:F113"/>
    <mergeCell ref="B114:F114"/>
    <mergeCell ref="B115:F115"/>
    <mergeCell ref="B116:F116"/>
    <mergeCell ref="B105:F105"/>
    <mergeCell ref="B106:F106"/>
    <mergeCell ref="B107:F107"/>
    <mergeCell ref="B108:F108"/>
    <mergeCell ref="B109:F109"/>
    <mergeCell ref="B110:F110"/>
    <mergeCell ref="B99:F99"/>
    <mergeCell ref="B100:F100"/>
    <mergeCell ref="B101:F101"/>
    <mergeCell ref="B102:F102"/>
    <mergeCell ref="B103:F103"/>
    <mergeCell ref="B104:F104"/>
    <mergeCell ref="B93:F93"/>
    <mergeCell ref="B94:F94"/>
    <mergeCell ref="B95:F95"/>
    <mergeCell ref="B96:F96"/>
    <mergeCell ref="B97:F97"/>
    <mergeCell ref="B98:F98"/>
    <mergeCell ref="B85:C85"/>
    <mergeCell ref="B86:C86"/>
    <mergeCell ref="B87:C87"/>
    <mergeCell ref="B88:C88"/>
    <mergeCell ref="B91:F91"/>
    <mergeCell ref="B92:F92"/>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E55:G55"/>
    <mergeCell ref="B56:C56"/>
    <mergeCell ref="B57:C57"/>
    <mergeCell ref="B58:C58"/>
    <mergeCell ref="B59:C59"/>
    <mergeCell ref="B60:C60"/>
    <mergeCell ref="B48:C48"/>
    <mergeCell ref="B49:C49"/>
    <mergeCell ref="B50:C50"/>
    <mergeCell ref="B51:C51"/>
    <mergeCell ref="B52:C52"/>
    <mergeCell ref="B55:C55"/>
    <mergeCell ref="B38:C38"/>
    <mergeCell ref="B43:C43"/>
    <mergeCell ref="B44:C44"/>
    <mergeCell ref="B45:C45"/>
    <mergeCell ref="B46:C46"/>
    <mergeCell ref="B47:C47"/>
    <mergeCell ref="B32:F32"/>
    <mergeCell ref="B33:F33"/>
    <mergeCell ref="B35:C35"/>
    <mergeCell ref="E35:G35"/>
    <mergeCell ref="B36:C37"/>
    <mergeCell ref="D36:D37"/>
    <mergeCell ref="E36:E37"/>
    <mergeCell ref="F36:F37"/>
    <mergeCell ref="G36:G37"/>
    <mergeCell ref="B26:F26"/>
    <mergeCell ref="B27:F27"/>
    <mergeCell ref="B28:F28"/>
    <mergeCell ref="B29:F29"/>
    <mergeCell ref="B30:F30"/>
    <mergeCell ref="B31:F31"/>
    <mergeCell ref="B20:F20"/>
    <mergeCell ref="B21:F21"/>
    <mergeCell ref="B22:F22"/>
    <mergeCell ref="B23:F23"/>
    <mergeCell ref="B24:F24"/>
    <mergeCell ref="B25:F25"/>
    <mergeCell ref="B17:F17"/>
    <mergeCell ref="B18:F18"/>
    <mergeCell ref="B19:F19"/>
    <mergeCell ref="B8:F8"/>
    <mergeCell ref="B9:F9"/>
    <mergeCell ref="B10:F10"/>
    <mergeCell ref="B11:F11"/>
    <mergeCell ref="B12:F12"/>
    <mergeCell ref="B13:F13"/>
    <mergeCell ref="B2:G2"/>
    <mergeCell ref="B3:G3"/>
    <mergeCell ref="B4:G4"/>
    <mergeCell ref="B5:F5"/>
    <mergeCell ref="B6:F6"/>
    <mergeCell ref="B7:F7"/>
    <mergeCell ref="B14:F14"/>
    <mergeCell ref="B15:F15"/>
    <mergeCell ref="B16:F16"/>
  </mergeCells>
  <printOptions horizontalCentered="1" verticalCentered="1"/>
  <pageMargins left="0" right="0" top="0" bottom="0" header="0" footer="0"/>
  <pageSetup paperSize="9" scale="88" orientation="portrait"/>
  <headerFooter alignWithMargins="0">
    <oddHeader xml:space="preserve">&amp;L&amp;"Times New Roman,Gras"&amp;12          </oddHeader>
  </headerFooter>
  <rowBreaks count="3" manualBreakCount="3">
    <brk id="32" min="1" max="6" man="1"/>
    <brk id="53" min="1" max="6" man="1"/>
    <brk id="88" min="1" max="6"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indexed="12"/>
  </sheetPr>
  <dimension ref="A1:GI38"/>
  <sheetViews>
    <sheetView zoomScale="85" zoomScaleNormal="85" zoomScaleSheetLayoutView="100" workbookViewId="0">
      <pane xSplit="1" ySplit="4" topLeftCell="GD28" activePane="bottomRight" state="frozen"/>
      <selection activeCell="EC70" sqref="EC70"/>
      <selection pane="topRight" activeCell="EC70" sqref="EC70"/>
      <selection pane="bottomLeft" activeCell="EC70" sqref="EC70"/>
      <selection pane="bottomRight" activeCell="GJ14" sqref="GJ14"/>
    </sheetView>
  </sheetViews>
  <sheetFormatPr baseColWidth="10" defaultColWidth="31" defaultRowHeight="12.5"/>
  <cols>
    <col min="1" max="1" width="65.1796875" style="27" customWidth="1"/>
    <col min="2" max="25" width="14" style="27" customWidth="1"/>
    <col min="26" max="26" width="9.81640625" style="27" customWidth="1"/>
    <col min="27" max="72" width="9.453125" style="27" customWidth="1"/>
    <col min="73" max="73" width="8.7265625" style="27" customWidth="1"/>
    <col min="74" max="74" width="7.81640625" style="27" bestFit="1" customWidth="1"/>
    <col min="75" max="75" width="6.54296875" style="27" bestFit="1" customWidth="1"/>
    <col min="76" max="76" width="10" style="27" bestFit="1" customWidth="1"/>
    <col min="77" max="78" width="6.54296875" style="27" bestFit="1" customWidth="1"/>
    <col min="79" max="93" width="10" style="27" bestFit="1" customWidth="1"/>
    <col min="94" max="94" width="6.7265625" style="27" bestFit="1" customWidth="1"/>
    <col min="95" max="100" width="10.54296875" style="27" customWidth="1"/>
    <col min="101" max="109" width="6.54296875" style="27" bestFit="1" customWidth="1"/>
    <col min="110" max="123" width="7.7265625" style="27" bestFit="1" customWidth="1"/>
    <col min="124" max="127" width="7.7265625" style="27" customWidth="1"/>
    <col min="128" max="128" width="7.7265625" style="27" bestFit="1" customWidth="1"/>
    <col min="129" max="129" width="9" style="27" bestFit="1" customWidth="1"/>
    <col min="130" max="130" width="11.7265625" style="27" bestFit="1" customWidth="1"/>
    <col min="131" max="131" width="9.81640625" style="27" bestFit="1" customWidth="1"/>
    <col min="132" max="132" width="11.7265625" style="27" bestFit="1" customWidth="1"/>
    <col min="133" max="133" width="11.54296875" style="27" bestFit="1" customWidth="1"/>
    <col min="134" max="134" width="9.26953125" style="27" bestFit="1" customWidth="1"/>
    <col min="135" max="135" width="10.453125" style="27" bestFit="1" customWidth="1"/>
    <col min="136" max="136" width="8.54296875" style="27" bestFit="1" customWidth="1"/>
    <col min="137" max="140" width="7.7265625" style="27" bestFit="1" customWidth="1"/>
    <col min="141" max="141" width="8.81640625" style="27" bestFit="1" customWidth="1"/>
    <col min="142" max="142" width="11.54296875" style="27" bestFit="1" customWidth="1"/>
    <col min="143" max="143" width="9.7265625" style="27" bestFit="1" customWidth="1"/>
    <col min="144" max="144" width="11.54296875" style="27" bestFit="1" customWidth="1"/>
    <col min="145" max="145" width="11.453125" style="27" bestFit="1" customWidth="1"/>
    <col min="146" max="146" width="9.453125" style="27" bestFit="1" customWidth="1"/>
    <col min="147" max="147" width="10.54296875" style="27" customWidth="1"/>
    <col min="148" max="148" width="8.7265625" style="27" bestFit="1" customWidth="1"/>
    <col min="149" max="151" width="7.7265625" style="27" bestFit="1" customWidth="1"/>
    <col min="152" max="152" width="10.26953125" style="27" customWidth="1"/>
    <col min="153" max="153" width="12.26953125" style="27" bestFit="1" customWidth="1"/>
    <col min="154" max="154" width="11.7265625" style="27" bestFit="1" customWidth="1"/>
    <col min="155" max="155" width="9.81640625" style="27" bestFit="1" customWidth="1"/>
    <col min="156" max="156" width="7.7265625" style="27" bestFit="1" customWidth="1"/>
    <col min="157" max="157" width="11.7265625" style="27" bestFit="1" customWidth="1"/>
    <col min="158" max="158" width="9.453125" style="27" bestFit="1" customWidth="1"/>
    <col min="159" max="159" width="9.26953125" style="27" customWidth="1"/>
    <col min="160" max="160" width="10.26953125" style="27" customWidth="1"/>
    <col min="161" max="164" width="7.7265625" style="27" bestFit="1" customWidth="1"/>
    <col min="165" max="165" width="8" style="27" customWidth="1"/>
    <col min="166" max="170" width="7.7265625" style="27" bestFit="1" customWidth="1"/>
    <col min="171" max="171" width="8.7265625" style="27" customWidth="1"/>
    <col min="172" max="172" width="10.54296875" style="27" customWidth="1"/>
    <col min="173" max="173" width="11.81640625" style="27" customWidth="1"/>
    <col min="174" max="174" width="10" style="27" customWidth="1"/>
    <col min="175" max="176" width="10.1796875" style="27" customWidth="1"/>
    <col min="177" max="177" width="10.81640625" style="27" customWidth="1"/>
    <col min="178" max="178" width="10.54296875" style="27" customWidth="1"/>
    <col min="179" max="179" width="10" style="27" customWidth="1"/>
    <col min="180" max="180" width="11.1796875" style="27" customWidth="1"/>
    <col min="181" max="181" width="10.54296875" style="27" customWidth="1"/>
    <col min="182" max="182" width="12.1796875" style="27" customWidth="1"/>
    <col min="183" max="183" width="10.1796875" style="27" customWidth="1"/>
    <col min="184" max="188" width="7.7265625" style="27" bestFit="1" customWidth="1"/>
    <col min="189" max="189" width="10.26953125" style="27" customWidth="1"/>
    <col min="190" max="190" width="10.81640625" style="27" customWidth="1"/>
    <col min="191" max="191" width="11.81640625" style="27" customWidth="1"/>
    <col min="192" max="256" width="31" style="27"/>
    <col min="257" max="257" width="65.1796875" style="27" customWidth="1"/>
    <col min="258" max="281" width="14" style="27" customWidth="1"/>
    <col min="282" max="282" width="9.81640625" style="27" customWidth="1"/>
    <col min="283" max="328" width="9.453125" style="27" customWidth="1"/>
    <col min="329" max="329" width="8.7265625" style="27" customWidth="1"/>
    <col min="330" max="330" width="7.81640625" style="27" bestFit="1" customWidth="1"/>
    <col min="331" max="331" width="6.54296875" style="27" bestFit="1" customWidth="1"/>
    <col min="332" max="332" width="10" style="27" bestFit="1" customWidth="1"/>
    <col min="333" max="334" width="6.54296875" style="27" bestFit="1" customWidth="1"/>
    <col min="335" max="349" width="10" style="27" bestFit="1" customWidth="1"/>
    <col min="350" max="350" width="6.7265625" style="27" bestFit="1" customWidth="1"/>
    <col min="351" max="356" width="10.54296875" style="27" customWidth="1"/>
    <col min="357" max="365" width="6.54296875" style="27" bestFit="1" customWidth="1"/>
    <col min="366" max="379" width="7.7265625" style="27" bestFit="1" customWidth="1"/>
    <col min="380" max="386" width="7.7265625" style="27" customWidth="1"/>
    <col min="387" max="512" width="31" style="27"/>
    <col min="513" max="513" width="65.1796875" style="27" customWidth="1"/>
    <col min="514" max="537" width="14" style="27" customWidth="1"/>
    <col min="538" max="538" width="9.81640625" style="27" customWidth="1"/>
    <col min="539" max="584" width="9.453125" style="27" customWidth="1"/>
    <col min="585" max="585" width="8.7265625" style="27" customWidth="1"/>
    <col min="586" max="586" width="7.81640625" style="27" bestFit="1" customWidth="1"/>
    <col min="587" max="587" width="6.54296875" style="27" bestFit="1" customWidth="1"/>
    <col min="588" max="588" width="10" style="27" bestFit="1" customWidth="1"/>
    <col min="589" max="590" width="6.54296875" style="27" bestFit="1" customWidth="1"/>
    <col min="591" max="605" width="10" style="27" bestFit="1" customWidth="1"/>
    <col min="606" max="606" width="6.7265625" style="27" bestFit="1" customWidth="1"/>
    <col min="607" max="612" width="10.54296875" style="27" customWidth="1"/>
    <col min="613" max="621" width="6.54296875" style="27" bestFit="1" customWidth="1"/>
    <col min="622" max="635" width="7.7265625" style="27" bestFit="1" customWidth="1"/>
    <col min="636" max="642" width="7.7265625" style="27" customWidth="1"/>
    <col min="643" max="768" width="31" style="27"/>
    <col min="769" max="769" width="65.1796875" style="27" customWidth="1"/>
    <col min="770" max="793" width="14" style="27" customWidth="1"/>
    <col min="794" max="794" width="9.81640625" style="27" customWidth="1"/>
    <col min="795" max="840" width="9.453125" style="27" customWidth="1"/>
    <col min="841" max="841" width="8.7265625" style="27" customWidth="1"/>
    <col min="842" max="842" width="7.81640625" style="27" bestFit="1" customWidth="1"/>
    <col min="843" max="843" width="6.54296875" style="27" bestFit="1" customWidth="1"/>
    <col min="844" max="844" width="10" style="27" bestFit="1" customWidth="1"/>
    <col min="845" max="846" width="6.54296875" style="27" bestFit="1" customWidth="1"/>
    <col min="847" max="861" width="10" style="27" bestFit="1" customWidth="1"/>
    <col min="862" max="862" width="6.7265625" style="27" bestFit="1" customWidth="1"/>
    <col min="863" max="868" width="10.54296875" style="27" customWidth="1"/>
    <col min="869" max="877" width="6.54296875" style="27" bestFit="1" customWidth="1"/>
    <col min="878" max="891" width="7.7265625" style="27" bestFit="1" customWidth="1"/>
    <col min="892" max="898" width="7.7265625" style="27" customWidth="1"/>
    <col min="899" max="1024" width="31" style="27"/>
    <col min="1025" max="1025" width="65.1796875" style="27" customWidth="1"/>
    <col min="1026" max="1049" width="14" style="27" customWidth="1"/>
    <col min="1050" max="1050" width="9.81640625" style="27" customWidth="1"/>
    <col min="1051" max="1096" width="9.453125" style="27" customWidth="1"/>
    <col min="1097" max="1097" width="8.7265625" style="27" customWidth="1"/>
    <col min="1098" max="1098" width="7.81640625" style="27" bestFit="1" customWidth="1"/>
    <col min="1099" max="1099" width="6.54296875" style="27" bestFit="1" customWidth="1"/>
    <col min="1100" max="1100" width="10" style="27" bestFit="1" customWidth="1"/>
    <col min="1101" max="1102" width="6.54296875" style="27" bestFit="1" customWidth="1"/>
    <col min="1103" max="1117" width="10" style="27" bestFit="1" customWidth="1"/>
    <col min="1118" max="1118" width="6.7265625" style="27" bestFit="1" customWidth="1"/>
    <col min="1119" max="1124" width="10.54296875" style="27" customWidth="1"/>
    <col min="1125" max="1133" width="6.54296875" style="27" bestFit="1" customWidth="1"/>
    <col min="1134" max="1147" width="7.7265625" style="27" bestFit="1" customWidth="1"/>
    <col min="1148" max="1154" width="7.7265625" style="27" customWidth="1"/>
    <col min="1155" max="1280" width="31" style="27"/>
    <col min="1281" max="1281" width="65.1796875" style="27" customWidth="1"/>
    <col min="1282" max="1305" width="14" style="27" customWidth="1"/>
    <col min="1306" max="1306" width="9.81640625" style="27" customWidth="1"/>
    <col min="1307" max="1352" width="9.453125" style="27" customWidth="1"/>
    <col min="1353" max="1353" width="8.7265625" style="27" customWidth="1"/>
    <col min="1354" max="1354" width="7.81640625" style="27" bestFit="1" customWidth="1"/>
    <col min="1355" max="1355" width="6.54296875" style="27" bestFit="1" customWidth="1"/>
    <col min="1356" max="1356" width="10" style="27" bestFit="1" customWidth="1"/>
    <col min="1357" max="1358" width="6.54296875" style="27" bestFit="1" customWidth="1"/>
    <col min="1359" max="1373" width="10" style="27" bestFit="1" customWidth="1"/>
    <col min="1374" max="1374" width="6.7265625" style="27" bestFit="1" customWidth="1"/>
    <col min="1375" max="1380" width="10.54296875" style="27" customWidth="1"/>
    <col min="1381" max="1389" width="6.54296875" style="27" bestFit="1" customWidth="1"/>
    <col min="1390" max="1403" width="7.7265625" style="27" bestFit="1" customWidth="1"/>
    <col min="1404" max="1410" width="7.7265625" style="27" customWidth="1"/>
    <col min="1411" max="1536" width="31" style="27"/>
    <col min="1537" max="1537" width="65.1796875" style="27" customWidth="1"/>
    <col min="1538" max="1561" width="14" style="27" customWidth="1"/>
    <col min="1562" max="1562" width="9.81640625" style="27" customWidth="1"/>
    <col min="1563" max="1608" width="9.453125" style="27" customWidth="1"/>
    <col min="1609" max="1609" width="8.7265625" style="27" customWidth="1"/>
    <col min="1610" max="1610" width="7.81640625" style="27" bestFit="1" customWidth="1"/>
    <col min="1611" max="1611" width="6.54296875" style="27" bestFit="1" customWidth="1"/>
    <col min="1612" max="1612" width="10" style="27" bestFit="1" customWidth="1"/>
    <col min="1613" max="1614" width="6.54296875" style="27" bestFit="1" customWidth="1"/>
    <col min="1615" max="1629" width="10" style="27" bestFit="1" customWidth="1"/>
    <col min="1630" max="1630" width="6.7265625" style="27" bestFit="1" customWidth="1"/>
    <col min="1631" max="1636" width="10.54296875" style="27" customWidth="1"/>
    <col min="1637" max="1645" width="6.54296875" style="27" bestFit="1" customWidth="1"/>
    <col min="1646" max="1659" width="7.7265625" style="27" bestFit="1" customWidth="1"/>
    <col min="1660" max="1666" width="7.7265625" style="27" customWidth="1"/>
    <col min="1667" max="1792" width="31" style="27"/>
    <col min="1793" max="1793" width="65.1796875" style="27" customWidth="1"/>
    <col min="1794" max="1817" width="14" style="27" customWidth="1"/>
    <col min="1818" max="1818" width="9.81640625" style="27" customWidth="1"/>
    <col min="1819" max="1864" width="9.453125" style="27" customWidth="1"/>
    <col min="1865" max="1865" width="8.7265625" style="27" customWidth="1"/>
    <col min="1866" max="1866" width="7.81640625" style="27" bestFit="1" customWidth="1"/>
    <col min="1867" max="1867" width="6.54296875" style="27" bestFit="1" customWidth="1"/>
    <col min="1868" max="1868" width="10" style="27" bestFit="1" customWidth="1"/>
    <col min="1869" max="1870" width="6.54296875" style="27" bestFit="1" customWidth="1"/>
    <col min="1871" max="1885" width="10" style="27" bestFit="1" customWidth="1"/>
    <col min="1886" max="1886" width="6.7265625" style="27" bestFit="1" customWidth="1"/>
    <col min="1887" max="1892" width="10.54296875" style="27" customWidth="1"/>
    <col min="1893" max="1901" width="6.54296875" style="27" bestFit="1" customWidth="1"/>
    <col min="1902" max="1915" width="7.7265625" style="27" bestFit="1" customWidth="1"/>
    <col min="1916" max="1922" width="7.7265625" style="27" customWidth="1"/>
    <col min="1923" max="2048" width="31" style="27"/>
    <col min="2049" max="2049" width="65.1796875" style="27" customWidth="1"/>
    <col min="2050" max="2073" width="14" style="27" customWidth="1"/>
    <col min="2074" max="2074" width="9.81640625" style="27" customWidth="1"/>
    <col min="2075" max="2120" width="9.453125" style="27" customWidth="1"/>
    <col min="2121" max="2121" width="8.7265625" style="27" customWidth="1"/>
    <col min="2122" max="2122" width="7.81640625" style="27" bestFit="1" customWidth="1"/>
    <col min="2123" max="2123" width="6.54296875" style="27" bestFit="1" customWidth="1"/>
    <col min="2124" max="2124" width="10" style="27" bestFit="1" customWidth="1"/>
    <col min="2125" max="2126" width="6.54296875" style="27" bestFit="1" customWidth="1"/>
    <col min="2127" max="2141" width="10" style="27" bestFit="1" customWidth="1"/>
    <col min="2142" max="2142" width="6.7265625" style="27" bestFit="1" customWidth="1"/>
    <col min="2143" max="2148" width="10.54296875" style="27" customWidth="1"/>
    <col min="2149" max="2157" width="6.54296875" style="27" bestFit="1" customWidth="1"/>
    <col min="2158" max="2171" width="7.7265625" style="27" bestFit="1" customWidth="1"/>
    <col min="2172" max="2178" width="7.7265625" style="27" customWidth="1"/>
    <col min="2179" max="2304" width="31" style="27"/>
    <col min="2305" max="2305" width="65.1796875" style="27" customWidth="1"/>
    <col min="2306" max="2329" width="14" style="27" customWidth="1"/>
    <col min="2330" max="2330" width="9.81640625" style="27" customWidth="1"/>
    <col min="2331" max="2376" width="9.453125" style="27" customWidth="1"/>
    <col min="2377" max="2377" width="8.7265625" style="27" customWidth="1"/>
    <col min="2378" max="2378" width="7.81640625" style="27" bestFit="1" customWidth="1"/>
    <col min="2379" max="2379" width="6.54296875" style="27" bestFit="1" customWidth="1"/>
    <col min="2380" max="2380" width="10" style="27" bestFit="1" customWidth="1"/>
    <col min="2381" max="2382" width="6.54296875" style="27" bestFit="1" customWidth="1"/>
    <col min="2383" max="2397" width="10" style="27" bestFit="1" customWidth="1"/>
    <col min="2398" max="2398" width="6.7265625" style="27" bestFit="1" customWidth="1"/>
    <col min="2399" max="2404" width="10.54296875" style="27" customWidth="1"/>
    <col min="2405" max="2413" width="6.54296875" style="27" bestFit="1" customWidth="1"/>
    <col min="2414" max="2427" width="7.7265625" style="27" bestFit="1" customWidth="1"/>
    <col min="2428" max="2434" width="7.7265625" style="27" customWidth="1"/>
    <col min="2435" max="2560" width="31" style="27"/>
    <col min="2561" max="2561" width="65.1796875" style="27" customWidth="1"/>
    <col min="2562" max="2585" width="14" style="27" customWidth="1"/>
    <col min="2586" max="2586" width="9.81640625" style="27" customWidth="1"/>
    <col min="2587" max="2632" width="9.453125" style="27" customWidth="1"/>
    <col min="2633" max="2633" width="8.7265625" style="27" customWidth="1"/>
    <col min="2634" max="2634" width="7.81640625" style="27" bestFit="1" customWidth="1"/>
    <col min="2635" max="2635" width="6.54296875" style="27" bestFit="1" customWidth="1"/>
    <col min="2636" max="2636" width="10" style="27" bestFit="1" customWidth="1"/>
    <col min="2637" max="2638" width="6.54296875" style="27" bestFit="1" customWidth="1"/>
    <col min="2639" max="2653" width="10" style="27" bestFit="1" customWidth="1"/>
    <col min="2654" max="2654" width="6.7265625" style="27" bestFit="1" customWidth="1"/>
    <col min="2655" max="2660" width="10.54296875" style="27" customWidth="1"/>
    <col min="2661" max="2669" width="6.54296875" style="27" bestFit="1" customWidth="1"/>
    <col min="2670" max="2683" width="7.7265625" style="27" bestFit="1" customWidth="1"/>
    <col min="2684" max="2690" width="7.7265625" style="27" customWidth="1"/>
    <col min="2691" max="2816" width="31" style="27"/>
    <col min="2817" max="2817" width="65.1796875" style="27" customWidth="1"/>
    <col min="2818" max="2841" width="14" style="27" customWidth="1"/>
    <col min="2842" max="2842" width="9.81640625" style="27" customWidth="1"/>
    <col min="2843" max="2888" width="9.453125" style="27" customWidth="1"/>
    <col min="2889" max="2889" width="8.7265625" style="27" customWidth="1"/>
    <col min="2890" max="2890" width="7.81640625" style="27" bestFit="1" customWidth="1"/>
    <col min="2891" max="2891" width="6.54296875" style="27" bestFit="1" customWidth="1"/>
    <col min="2892" max="2892" width="10" style="27" bestFit="1" customWidth="1"/>
    <col min="2893" max="2894" width="6.54296875" style="27" bestFit="1" customWidth="1"/>
    <col min="2895" max="2909" width="10" style="27" bestFit="1" customWidth="1"/>
    <col min="2910" max="2910" width="6.7265625" style="27" bestFit="1" customWidth="1"/>
    <col min="2911" max="2916" width="10.54296875" style="27" customWidth="1"/>
    <col min="2917" max="2925" width="6.54296875" style="27" bestFit="1" customWidth="1"/>
    <col min="2926" max="2939" width="7.7265625" style="27" bestFit="1" customWidth="1"/>
    <col min="2940" max="2946" width="7.7265625" style="27" customWidth="1"/>
    <col min="2947" max="3072" width="31" style="27"/>
    <col min="3073" max="3073" width="65.1796875" style="27" customWidth="1"/>
    <col min="3074" max="3097" width="14" style="27" customWidth="1"/>
    <col min="3098" max="3098" width="9.81640625" style="27" customWidth="1"/>
    <col min="3099" max="3144" width="9.453125" style="27" customWidth="1"/>
    <col min="3145" max="3145" width="8.7265625" style="27" customWidth="1"/>
    <col min="3146" max="3146" width="7.81640625" style="27" bestFit="1" customWidth="1"/>
    <col min="3147" max="3147" width="6.54296875" style="27" bestFit="1" customWidth="1"/>
    <col min="3148" max="3148" width="10" style="27" bestFit="1" customWidth="1"/>
    <col min="3149" max="3150" width="6.54296875" style="27" bestFit="1" customWidth="1"/>
    <col min="3151" max="3165" width="10" style="27" bestFit="1" customWidth="1"/>
    <col min="3166" max="3166" width="6.7265625" style="27" bestFit="1" customWidth="1"/>
    <col min="3167" max="3172" width="10.54296875" style="27" customWidth="1"/>
    <col min="3173" max="3181" width="6.54296875" style="27" bestFit="1" customWidth="1"/>
    <col min="3182" max="3195" width="7.7265625" style="27" bestFit="1" customWidth="1"/>
    <col min="3196" max="3202" width="7.7265625" style="27" customWidth="1"/>
    <col min="3203" max="3328" width="31" style="27"/>
    <col min="3329" max="3329" width="65.1796875" style="27" customWidth="1"/>
    <col min="3330" max="3353" width="14" style="27" customWidth="1"/>
    <col min="3354" max="3354" width="9.81640625" style="27" customWidth="1"/>
    <col min="3355" max="3400" width="9.453125" style="27" customWidth="1"/>
    <col min="3401" max="3401" width="8.7265625" style="27" customWidth="1"/>
    <col min="3402" max="3402" width="7.81640625" style="27" bestFit="1" customWidth="1"/>
    <col min="3403" max="3403" width="6.54296875" style="27" bestFit="1" customWidth="1"/>
    <col min="3404" max="3404" width="10" style="27" bestFit="1" customWidth="1"/>
    <col min="3405" max="3406" width="6.54296875" style="27" bestFit="1" customWidth="1"/>
    <col min="3407" max="3421" width="10" style="27" bestFit="1" customWidth="1"/>
    <col min="3422" max="3422" width="6.7265625" style="27" bestFit="1" customWidth="1"/>
    <col min="3423" max="3428" width="10.54296875" style="27" customWidth="1"/>
    <col min="3429" max="3437" width="6.54296875" style="27" bestFit="1" customWidth="1"/>
    <col min="3438" max="3451" width="7.7265625" style="27" bestFit="1" customWidth="1"/>
    <col min="3452" max="3458" width="7.7265625" style="27" customWidth="1"/>
    <col min="3459" max="3584" width="31" style="27"/>
    <col min="3585" max="3585" width="65.1796875" style="27" customWidth="1"/>
    <col min="3586" max="3609" width="14" style="27" customWidth="1"/>
    <col min="3610" max="3610" width="9.81640625" style="27" customWidth="1"/>
    <col min="3611" max="3656" width="9.453125" style="27" customWidth="1"/>
    <col min="3657" max="3657" width="8.7265625" style="27" customWidth="1"/>
    <col min="3658" max="3658" width="7.81640625" style="27" bestFit="1" customWidth="1"/>
    <col min="3659" max="3659" width="6.54296875" style="27" bestFit="1" customWidth="1"/>
    <col min="3660" max="3660" width="10" style="27" bestFit="1" customWidth="1"/>
    <col min="3661" max="3662" width="6.54296875" style="27" bestFit="1" customWidth="1"/>
    <col min="3663" max="3677" width="10" style="27" bestFit="1" customWidth="1"/>
    <col min="3678" max="3678" width="6.7265625" style="27" bestFit="1" customWidth="1"/>
    <col min="3679" max="3684" width="10.54296875" style="27" customWidth="1"/>
    <col min="3685" max="3693" width="6.54296875" style="27" bestFit="1" customWidth="1"/>
    <col min="3694" max="3707" width="7.7265625" style="27" bestFit="1" customWidth="1"/>
    <col min="3708" max="3714" width="7.7265625" style="27" customWidth="1"/>
    <col min="3715" max="3840" width="31" style="27"/>
    <col min="3841" max="3841" width="65.1796875" style="27" customWidth="1"/>
    <col min="3842" max="3865" width="14" style="27" customWidth="1"/>
    <col min="3866" max="3866" width="9.81640625" style="27" customWidth="1"/>
    <col min="3867" max="3912" width="9.453125" style="27" customWidth="1"/>
    <col min="3913" max="3913" width="8.7265625" style="27" customWidth="1"/>
    <col min="3914" max="3914" width="7.81640625" style="27" bestFit="1" customWidth="1"/>
    <col min="3915" max="3915" width="6.54296875" style="27" bestFit="1" customWidth="1"/>
    <col min="3916" max="3916" width="10" style="27" bestFit="1" customWidth="1"/>
    <col min="3917" max="3918" width="6.54296875" style="27" bestFit="1" customWidth="1"/>
    <col min="3919" max="3933" width="10" style="27" bestFit="1" customWidth="1"/>
    <col min="3934" max="3934" width="6.7265625" style="27" bestFit="1" customWidth="1"/>
    <col min="3935" max="3940" width="10.54296875" style="27" customWidth="1"/>
    <col min="3941" max="3949" width="6.54296875" style="27" bestFit="1" customWidth="1"/>
    <col min="3950" max="3963" width="7.7265625" style="27" bestFit="1" customWidth="1"/>
    <col min="3964" max="3970" width="7.7265625" style="27" customWidth="1"/>
    <col min="3971" max="4096" width="31" style="27"/>
    <col min="4097" max="4097" width="65.1796875" style="27" customWidth="1"/>
    <col min="4098" max="4121" width="14" style="27" customWidth="1"/>
    <col min="4122" max="4122" width="9.81640625" style="27" customWidth="1"/>
    <col min="4123" max="4168" width="9.453125" style="27" customWidth="1"/>
    <col min="4169" max="4169" width="8.7265625" style="27" customWidth="1"/>
    <col min="4170" max="4170" width="7.81640625" style="27" bestFit="1" customWidth="1"/>
    <col min="4171" max="4171" width="6.54296875" style="27" bestFit="1" customWidth="1"/>
    <col min="4172" max="4172" width="10" style="27" bestFit="1" customWidth="1"/>
    <col min="4173" max="4174" width="6.54296875" style="27" bestFit="1" customWidth="1"/>
    <col min="4175" max="4189" width="10" style="27" bestFit="1" customWidth="1"/>
    <col min="4190" max="4190" width="6.7265625" style="27" bestFit="1" customWidth="1"/>
    <col min="4191" max="4196" width="10.54296875" style="27" customWidth="1"/>
    <col min="4197" max="4205" width="6.54296875" style="27" bestFit="1" customWidth="1"/>
    <col min="4206" max="4219" width="7.7265625" style="27" bestFit="1" customWidth="1"/>
    <col min="4220" max="4226" width="7.7265625" style="27" customWidth="1"/>
    <col min="4227" max="4352" width="31" style="27"/>
    <col min="4353" max="4353" width="65.1796875" style="27" customWidth="1"/>
    <col min="4354" max="4377" width="14" style="27" customWidth="1"/>
    <col min="4378" max="4378" width="9.81640625" style="27" customWidth="1"/>
    <col min="4379" max="4424" width="9.453125" style="27" customWidth="1"/>
    <col min="4425" max="4425" width="8.7265625" style="27" customWidth="1"/>
    <col min="4426" max="4426" width="7.81640625" style="27" bestFit="1" customWidth="1"/>
    <col min="4427" max="4427" width="6.54296875" style="27" bestFit="1" customWidth="1"/>
    <col min="4428" max="4428" width="10" style="27" bestFit="1" customWidth="1"/>
    <col min="4429" max="4430" width="6.54296875" style="27" bestFit="1" customWidth="1"/>
    <col min="4431" max="4445" width="10" style="27" bestFit="1" customWidth="1"/>
    <col min="4446" max="4446" width="6.7265625" style="27" bestFit="1" customWidth="1"/>
    <col min="4447" max="4452" width="10.54296875" style="27" customWidth="1"/>
    <col min="4453" max="4461" width="6.54296875" style="27" bestFit="1" customWidth="1"/>
    <col min="4462" max="4475" width="7.7265625" style="27" bestFit="1" customWidth="1"/>
    <col min="4476" max="4482" width="7.7265625" style="27" customWidth="1"/>
    <col min="4483" max="4608" width="31" style="27"/>
    <col min="4609" max="4609" width="65.1796875" style="27" customWidth="1"/>
    <col min="4610" max="4633" width="14" style="27" customWidth="1"/>
    <col min="4634" max="4634" width="9.81640625" style="27" customWidth="1"/>
    <col min="4635" max="4680" width="9.453125" style="27" customWidth="1"/>
    <col min="4681" max="4681" width="8.7265625" style="27" customWidth="1"/>
    <col min="4682" max="4682" width="7.81640625" style="27" bestFit="1" customWidth="1"/>
    <col min="4683" max="4683" width="6.54296875" style="27" bestFit="1" customWidth="1"/>
    <col min="4684" max="4684" width="10" style="27" bestFit="1" customWidth="1"/>
    <col min="4685" max="4686" width="6.54296875" style="27" bestFit="1" customWidth="1"/>
    <col min="4687" max="4701" width="10" style="27" bestFit="1" customWidth="1"/>
    <col min="4702" max="4702" width="6.7265625" style="27" bestFit="1" customWidth="1"/>
    <col min="4703" max="4708" width="10.54296875" style="27" customWidth="1"/>
    <col min="4709" max="4717" width="6.54296875" style="27" bestFit="1" customWidth="1"/>
    <col min="4718" max="4731" width="7.7265625" style="27" bestFit="1" customWidth="1"/>
    <col min="4732" max="4738" width="7.7265625" style="27" customWidth="1"/>
    <col min="4739" max="4864" width="31" style="27"/>
    <col min="4865" max="4865" width="65.1796875" style="27" customWidth="1"/>
    <col min="4866" max="4889" width="14" style="27" customWidth="1"/>
    <col min="4890" max="4890" width="9.81640625" style="27" customWidth="1"/>
    <col min="4891" max="4936" width="9.453125" style="27" customWidth="1"/>
    <col min="4937" max="4937" width="8.7265625" style="27" customWidth="1"/>
    <col min="4938" max="4938" width="7.81640625" style="27" bestFit="1" customWidth="1"/>
    <col min="4939" max="4939" width="6.54296875" style="27" bestFit="1" customWidth="1"/>
    <col min="4940" max="4940" width="10" style="27" bestFit="1" customWidth="1"/>
    <col min="4941" max="4942" width="6.54296875" style="27" bestFit="1" customWidth="1"/>
    <col min="4943" max="4957" width="10" style="27" bestFit="1" customWidth="1"/>
    <col min="4958" max="4958" width="6.7265625" style="27" bestFit="1" customWidth="1"/>
    <col min="4959" max="4964" width="10.54296875" style="27" customWidth="1"/>
    <col min="4965" max="4973" width="6.54296875" style="27" bestFit="1" customWidth="1"/>
    <col min="4974" max="4987" width="7.7265625" style="27" bestFit="1" customWidth="1"/>
    <col min="4988" max="4994" width="7.7265625" style="27" customWidth="1"/>
    <col min="4995" max="5120" width="31" style="27"/>
    <col min="5121" max="5121" width="65.1796875" style="27" customWidth="1"/>
    <col min="5122" max="5145" width="14" style="27" customWidth="1"/>
    <col min="5146" max="5146" width="9.81640625" style="27" customWidth="1"/>
    <col min="5147" max="5192" width="9.453125" style="27" customWidth="1"/>
    <col min="5193" max="5193" width="8.7265625" style="27" customWidth="1"/>
    <col min="5194" max="5194" width="7.81640625" style="27" bestFit="1" customWidth="1"/>
    <col min="5195" max="5195" width="6.54296875" style="27" bestFit="1" customWidth="1"/>
    <col min="5196" max="5196" width="10" style="27" bestFit="1" customWidth="1"/>
    <col min="5197" max="5198" width="6.54296875" style="27" bestFit="1" customWidth="1"/>
    <col min="5199" max="5213" width="10" style="27" bestFit="1" customWidth="1"/>
    <col min="5214" max="5214" width="6.7265625" style="27" bestFit="1" customWidth="1"/>
    <col min="5215" max="5220" width="10.54296875" style="27" customWidth="1"/>
    <col min="5221" max="5229" width="6.54296875" style="27" bestFit="1" customWidth="1"/>
    <col min="5230" max="5243" width="7.7265625" style="27" bestFit="1" customWidth="1"/>
    <col min="5244" max="5250" width="7.7265625" style="27" customWidth="1"/>
    <col min="5251" max="5376" width="31" style="27"/>
    <col min="5377" max="5377" width="65.1796875" style="27" customWidth="1"/>
    <col min="5378" max="5401" width="14" style="27" customWidth="1"/>
    <col min="5402" max="5402" width="9.81640625" style="27" customWidth="1"/>
    <col min="5403" max="5448" width="9.453125" style="27" customWidth="1"/>
    <col min="5449" max="5449" width="8.7265625" style="27" customWidth="1"/>
    <col min="5450" max="5450" width="7.81640625" style="27" bestFit="1" customWidth="1"/>
    <col min="5451" max="5451" width="6.54296875" style="27" bestFit="1" customWidth="1"/>
    <col min="5452" max="5452" width="10" style="27" bestFit="1" customWidth="1"/>
    <col min="5453" max="5454" width="6.54296875" style="27" bestFit="1" customWidth="1"/>
    <col min="5455" max="5469" width="10" style="27" bestFit="1" customWidth="1"/>
    <col min="5470" max="5470" width="6.7265625" style="27" bestFit="1" customWidth="1"/>
    <col min="5471" max="5476" width="10.54296875" style="27" customWidth="1"/>
    <col min="5477" max="5485" width="6.54296875" style="27" bestFit="1" customWidth="1"/>
    <col min="5486" max="5499" width="7.7265625" style="27" bestFit="1" customWidth="1"/>
    <col min="5500" max="5506" width="7.7265625" style="27" customWidth="1"/>
    <col min="5507" max="5632" width="31" style="27"/>
    <col min="5633" max="5633" width="65.1796875" style="27" customWidth="1"/>
    <col min="5634" max="5657" width="14" style="27" customWidth="1"/>
    <col min="5658" max="5658" width="9.81640625" style="27" customWidth="1"/>
    <col min="5659" max="5704" width="9.453125" style="27" customWidth="1"/>
    <col min="5705" max="5705" width="8.7265625" style="27" customWidth="1"/>
    <col min="5706" max="5706" width="7.81640625" style="27" bestFit="1" customWidth="1"/>
    <col min="5707" max="5707" width="6.54296875" style="27" bestFit="1" customWidth="1"/>
    <col min="5708" max="5708" width="10" style="27" bestFit="1" customWidth="1"/>
    <col min="5709" max="5710" width="6.54296875" style="27" bestFit="1" customWidth="1"/>
    <col min="5711" max="5725" width="10" style="27" bestFit="1" customWidth="1"/>
    <col min="5726" max="5726" width="6.7265625" style="27" bestFit="1" customWidth="1"/>
    <col min="5727" max="5732" width="10.54296875" style="27" customWidth="1"/>
    <col min="5733" max="5741" width="6.54296875" style="27" bestFit="1" customWidth="1"/>
    <col min="5742" max="5755" width="7.7265625" style="27" bestFit="1" customWidth="1"/>
    <col min="5756" max="5762" width="7.7265625" style="27" customWidth="1"/>
    <col min="5763" max="5888" width="31" style="27"/>
    <col min="5889" max="5889" width="65.1796875" style="27" customWidth="1"/>
    <col min="5890" max="5913" width="14" style="27" customWidth="1"/>
    <col min="5914" max="5914" width="9.81640625" style="27" customWidth="1"/>
    <col min="5915" max="5960" width="9.453125" style="27" customWidth="1"/>
    <col min="5961" max="5961" width="8.7265625" style="27" customWidth="1"/>
    <col min="5962" max="5962" width="7.81640625" style="27" bestFit="1" customWidth="1"/>
    <col min="5963" max="5963" width="6.54296875" style="27" bestFit="1" customWidth="1"/>
    <col min="5964" max="5964" width="10" style="27" bestFit="1" customWidth="1"/>
    <col min="5965" max="5966" width="6.54296875" style="27" bestFit="1" customWidth="1"/>
    <col min="5967" max="5981" width="10" style="27" bestFit="1" customWidth="1"/>
    <col min="5982" max="5982" width="6.7265625" style="27" bestFit="1" customWidth="1"/>
    <col min="5983" max="5988" width="10.54296875" style="27" customWidth="1"/>
    <col min="5989" max="5997" width="6.54296875" style="27" bestFit="1" customWidth="1"/>
    <col min="5998" max="6011" width="7.7265625" style="27" bestFit="1" customWidth="1"/>
    <col min="6012" max="6018" width="7.7265625" style="27" customWidth="1"/>
    <col min="6019" max="6144" width="31" style="27"/>
    <col min="6145" max="6145" width="65.1796875" style="27" customWidth="1"/>
    <col min="6146" max="6169" width="14" style="27" customWidth="1"/>
    <col min="6170" max="6170" width="9.81640625" style="27" customWidth="1"/>
    <col min="6171" max="6216" width="9.453125" style="27" customWidth="1"/>
    <col min="6217" max="6217" width="8.7265625" style="27" customWidth="1"/>
    <col min="6218" max="6218" width="7.81640625" style="27" bestFit="1" customWidth="1"/>
    <col min="6219" max="6219" width="6.54296875" style="27" bestFit="1" customWidth="1"/>
    <col min="6220" max="6220" width="10" style="27" bestFit="1" customWidth="1"/>
    <col min="6221" max="6222" width="6.54296875" style="27" bestFit="1" customWidth="1"/>
    <col min="6223" max="6237" width="10" style="27" bestFit="1" customWidth="1"/>
    <col min="6238" max="6238" width="6.7265625" style="27" bestFit="1" customWidth="1"/>
    <col min="6239" max="6244" width="10.54296875" style="27" customWidth="1"/>
    <col min="6245" max="6253" width="6.54296875" style="27" bestFit="1" customWidth="1"/>
    <col min="6254" max="6267" width="7.7265625" style="27" bestFit="1" customWidth="1"/>
    <col min="6268" max="6274" width="7.7265625" style="27" customWidth="1"/>
    <col min="6275" max="6400" width="31" style="27"/>
    <col min="6401" max="6401" width="65.1796875" style="27" customWidth="1"/>
    <col min="6402" max="6425" width="14" style="27" customWidth="1"/>
    <col min="6426" max="6426" width="9.81640625" style="27" customWidth="1"/>
    <col min="6427" max="6472" width="9.453125" style="27" customWidth="1"/>
    <col min="6473" max="6473" width="8.7265625" style="27" customWidth="1"/>
    <col min="6474" max="6474" width="7.81640625" style="27" bestFit="1" customWidth="1"/>
    <col min="6475" max="6475" width="6.54296875" style="27" bestFit="1" customWidth="1"/>
    <col min="6476" max="6476" width="10" style="27" bestFit="1" customWidth="1"/>
    <col min="6477" max="6478" width="6.54296875" style="27" bestFit="1" customWidth="1"/>
    <col min="6479" max="6493" width="10" style="27" bestFit="1" customWidth="1"/>
    <col min="6494" max="6494" width="6.7265625" style="27" bestFit="1" customWidth="1"/>
    <col min="6495" max="6500" width="10.54296875" style="27" customWidth="1"/>
    <col min="6501" max="6509" width="6.54296875" style="27" bestFit="1" customWidth="1"/>
    <col min="6510" max="6523" width="7.7265625" style="27" bestFit="1" customWidth="1"/>
    <col min="6524" max="6530" width="7.7265625" style="27" customWidth="1"/>
    <col min="6531" max="6656" width="31" style="27"/>
    <col min="6657" max="6657" width="65.1796875" style="27" customWidth="1"/>
    <col min="6658" max="6681" width="14" style="27" customWidth="1"/>
    <col min="6682" max="6682" width="9.81640625" style="27" customWidth="1"/>
    <col min="6683" max="6728" width="9.453125" style="27" customWidth="1"/>
    <col min="6729" max="6729" width="8.7265625" style="27" customWidth="1"/>
    <col min="6730" max="6730" width="7.81640625" style="27" bestFit="1" customWidth="1"/>
    <col min="6731" max="6731" width="6.54296875" style="27" bestFit="1" customWidth="1"/>
    <col min="6732" max="6732" width="10" style="27" bestFit="1" customWidth="1"/>
    <col min="6733" max="6734" width="6.54296875" style="27" bestFit="1" customWidth="1"/>
    <col min="6735" max="6749" width="10" style="27" bestFit="1" customWidth="1"/>
    <col min="6750" max="6750" width="6.7265625" style="27" bestFit="1" customWidth="1"/>
    <col min="6751" max="6756" width="10.54296875" style="27" customWidth="1"/>
    <col min="6757" max="6765" width="6.54296875" style="27" bestFit="1" customWidth="1"/>
    <col min="6766" max="6779" width="7.7265625" style="27" bestFit="1" customWidth="1"/>
    <col min="6780" max="6786" width="7.7265625" style="27" customWidth="1"/>
    <col min="6787" max="6912" width="31" style="27"/>
    <col min="6913" max="6913" width="65.1796875" style="27" customWidth="1"/>
    <col min="6914" max="6937" width="14" style="27" customWidth="1"/>
    <col min="6938" max="6938" width="9.81640625" style="27" customWidth="1"/>
    <col min="6939" max="6984" width="9.453125" style="27" customWidth="1"/>
    <col min="6985" max="6985" width="8.7265625" style="27" customWidth="1"/>
    <col min="6986" max="6986" width="7.81640625" style="27" bestFit="1" customWidth="1"/>
    <col min="6987" max="6987" width="6.54296875" style="27" bestFit="1" customWidth="1"/>
    <col min="6988" max="6988" width="10" style="27" bestFit="1" customWidth="1"/>
    <col min="6989" max="6990" width="6.54296875" style="27" bestFit="1" customWidth="1"/>
    <col min="6991" max="7005" width="10" style="27" bestFit="1" customWidth="1"/>
    <col min="7006" max="7006" width="6.7265625" style="27" bestFit="1" customWidth="1"/>
    <col min="7007" max="7012" width="10.54296875" style="27" customWidth="1"/>
    <col min="7013" max="7021" width="6.54296875" style="27" bestFit="1" customWidth="1"/>
    <col min="7022" max="7035" width="7.7265625" style="27" bestFit="1" customWidth="1"/>
    <col min="7036" max="7042" width="7.7265625" style="27" customWidth="1"/>
    <col min="7043" max="7168" width="31" style="27"/>
    <col min="7169" max="7169" width="65.1796875" style="27" customWidth="1"/>
    <col min="7170" max="7193" width="14" style="27" customWidth="1"/>
    <col min="7194" max="7194" width="9.81640625" style="27" customWidth="1"/>
    <col min="7195" max="7240" width="9.453125" style="27" customWidth="1"/>
    <col min="7241" max="7241" width="8.7265625" style="27" customWidth="1"/>
    <col min="7242" max="7242" width="7.81640625" style="27" bestFit="1" customWidth="1"/>
    <col min="7243" max="7243" width="6.54296875" style="27" bestFit="1" customWidth="1"/>
    <col min="7244" max="7244" width="10" style="27" bestFit="1" customWidth="1"/>
    <col min="7245" max="7246" width="6.54296875" style="27" bestFit="1" customWidth="1"/>
    <col min="7247" max="7261" width="10" style="27" bestFit="1" customWidth="1"/>
    <col min="7262" max="7262" width="6.7265625" style="27" bestFit="1" customWidth="1"/>
    <col min="7263" max="7268" width="10.54296875" style="27" customWidth="1"/>
    <col min="7269" max="7277" width="6.54296875" style="27" bestFit="1" customWidth="1"/>
    <col min="7278" max="7291" width="7.7265625" style="27" bestFit="1" customWidth="1"/>
    <col min="7292" max="7298" width="7.7265625" style="27" customWidth="1"/>
    <col min="7299" max="7424" width="31" style="27"/>
    <col min="7425" max="7425" width="65.1796875" style="27" customWidth="1"/>
    <col min="7426" max="7449" width="14" style="27" customWidth="1"/>
    <col min="7450" max="7450" width="9.81640625" style="27" customWidth="1"/>
    <col min="7451" max="7496" width="9.453125" style="27" customWidth="1"/>
    <col min="7497" max="7497" width="8.7265625" style="27" customWidth="1"/>
    <col min="7498" max="7498" width="7.81640625" style="27" bestFit="1" customWidth="1"/>
    <col min="7499" max="7499" width="6.54296875" style="27" bestFit="1" customWidth="1"/>
    <col min="7500" max="7500" width="10" style="27" bestFit="1" customWidth="1"/>
    <col min="7501" max="7502" width="6.54296875" style="27" bestFit="1" customWidth="1"/>
    <col min="7503" max="7517" width="10" style="27" bestFit="1" customWidth="1"/>
    <col min="7518" max="7518" width="6.7265625" style="27" bestFit="1" customWidth="1"/>
    <col min="7519" max="7524" width="10.54296875" style="27" customWidth="1"/>
    <col min="7525" max="7533" width="6.54296875" style="27" bestFit="1" customWidth="1"/>
    <col min="7534" max="7547" width="7.7265625" style="27" bestFit="1" customWidth="1"/>
    <col min="7548" max="7554" width="7.7265625" style="27" customWidth="1"/>
    <col min="7555" max="7680" width="31" style="27"/>
    <col min="7681" max="7681" width="65.1796875" style="27" customWidth="1"/>
    <col min="7682" max="7705" width="14" style="27" customWidth="1"/>
    <col min="7706" max="7706" width="9.81640625" style="27" customWidth="1"/>
    <col min="7707" max="7752" width="9.453125" style="27" customWidth="1"/>
    <col min="7753" max="7753" width="8.7265625" style="27" customWidth="1"/>
    <col min="7754" max="7754" width="7.81640625" style="27" bestFit="1" customWidth="1"/>
    <col min="7755" max="7755" width="6.54296875" style="27" bestFit="1" customWidth="1"/>
    <col min="7756" max="7756" width="10" style="27" bestFit="1" customWidth="1"/>
    <col min="7757" max="7758" width="6.54296875" style="27" bestFit="1" customWidth="1"/>
    <col min="7759" max="7773" width="10" style="27" bestFit="1" customWidth="1"/>
    <col min="7774" max="7774" width="6.7265625" style="27" bestFit="1" customWidth="1"/>
    <col min="7775" max="7780" width="10.54296875" style="27" customWidth="1"/>
    <col min="7781" max="7789" width="6.54296875" style="27" bestFit="1" customWidth="1"/>
    <col min="7790" max="7803" width="7.7265625" style="27" bestFit="1" customWidth="1"/>
    <col min="7804" max="7810" width="7.7265625" style="27" customWidth="1"/>
    <col min="7811" max="7936" width="31" style="27"/>
    <col min="7937" max="7937" width="65.1796875" style="27" customWidth="1"/>
    <col min="7938" max="7961" width="14" style="27" customWidth="1"/>
    <col min="7962" max="7962" width="9.81640625" style="27" customWidth="1"/>
    <col min="7963" max="8008" width="9.453125" style="27" customWidth="1"/>
    <col min="8009" max="8009" width="8.7265625" style="27" customWidth="1"/>
    <col min="8010" max="8010" width="7.81640625" style="27" bestFit="1" customWidth="1"/>
    <col min="8011" max="8011" width="6.54296875" style="27" bestFit="1" customWidth="1"/>
    <col min="8012" max="8012" width="10" style="27" bestFit="1" customWidth="1"/>
    <col min="8013" max="8014" width="6.54296875" style="27" bestFit="1" customWidth="1"/>
    <col min="8015" max="8029" width="10" style="27" bestFit="1" customWidth="1"/>
    <col min="8030" max="8030" width="6.7265625" style="27" bestFit="1" customWidth="1"/>
    <col min="8031" max="8036" width="10.54296875" style="27" customWidth="1"/>
    <col min="8037" max="8045" width="6.54296875" style="27" bestFit="1" customWidth="1"/>
    <col min="8046" max="8059" width="7.7265625" style="27" bestFit="1" customWidth="1"/>
    <col min="8060" max="8066" width="7.7265625" style="27" customWidth="1"/>
    <col min="8067" max="8192" width="31" style="27"/>
    <col min="8193" max="8193" width="65.1796875" style="27" customWidth="1"/>
    <col min="8194" max="8217" width="14" style="27" customWidth="1"/>
    <col min="8218" max="8218" width="9.81640625" style="27" customWidth="1"/>
    <col min="8219" max="8264" width="9.453125" style="27" customWidth="1"/>
    <col min="8265" max="8265" width="8.7265625" style="27" customWidth="1"/>
    <col min="8266" max="8266" width="7.81640625" style="27" bestFit="1" customWidth="1"/>
    <col min="8267" max="8267" width="6.54296875" style="27" bestFit="1" customWidth="1"/>
    <col min="8268" max="8268" width="10" style="27" bestFit="1" customWidth="1"/>
    <col min="8269" max="8270" width="6.54296875" style="27" bestFit="1" customWidth="1"/>
    <col min="8271" max="8285" width="10" style="27" bestFit="1" customWidth="1"/>
    <col min="8286" max="8286" width="6.7265625" style="27" bestFit="1" customWidth="1"/>
    <col min="8287" max="8292" width="10.54296875" style="27" customWidth="1"/>
    <col min="8293" max="8301" width="6.54296875" style="27" bestFit="1" customWidth="1"/>
    <col min="8302" max="8315" width="7.7265625" style="27" bestFit="1" customWidth="1"/>
    <col min="8316" max="8322" width="7.7265625" style="27" customWidth="1"/>
    <col min="8323" max="8448" width="31" style="27"/>
    <col min="8449" max="8449" width="65.1796875" style="27" customWidth="1"/>
    <col min="8450" max="8473" width="14" style="27" customWidth="1"/>
    <col min="8474" max="8474" width="9.81640625" style="27" customWidth="1"/>
    <col min="8475" max="8520" width="9.453125" style="27" customWidth="1"/>
    <col min="8521" max="8521" width="8.7265625" style="27" customWidth="1"/>
    <col min="8522" max="8522" width="7.81640625" style="27" bestFit="1" customWidth="1"/>
    <col min="8523" max="8523" width="6.54296875" style="27" bestFit="1" customWidth="1"/>
    <col min="8524" max="8524" width="10" style="27" bestFit="1" customWidth="1"/>
    <col min="8525" max="8526" width="6.54296875" style="27" bestFit="1" customWidth="1"/>
    <col min="8527" max="8541" width="10" style="27" bestFit="1" customWidth="1"/>
    <col min="8542" max="8542" width="6.7265625" style="27" bestFit="1" customWidth="1"/>
    <col min="8543" max="8548" width="10.54296875" style="27" customWidth="1"/>
    <col min="8549" max="8557" width="6.54296875" style="27" bestFit="1" customWidth="1"/>
    <col min="8558" max="8571" width="7.7265625" style="27" bestFit="1" customWidth="1"/>
    <col min="8572" max="8578" width="7.7265625" style="27" customWidth="1"/>
    <col min="8579" max="8704" width="31" style="27"/>
    <col min="8705" max="8705" width="65.1796875" style="27" customWidth="1"/>
    <col min="8706" max="8729" width="14" style="27" customWidth="1"/>
    <col min="8730" max="8730" width="9.81640625" style="27" customWidth="1"/>
    <col min="8731" max="8776" width="9.453125" style="27" customWidth="1"/>
    <col min="8777" max="8777" width="8.7265625" style="27" customWidth="1"/>
    <col min="8778" max="8778" width="7.81640625" style="27" bestFit="1" customWidth="1"/>
    <col min="8779" max="8779" width="6.54296875" style="27" bestFit="1" customWidth="1"/>
    <col min="8780" max="8780" width="10" style="27" bestFit="1" customWidth="1"/>
    <col min="8781" max="8782" width="6.54296875" style="27" bestFit="1" customWidth="1"/>
    <col min="8783" max="8797" width="10" style="27" bestFit="1" customWidth="1"/>
    <col min="8798" max="8798" width="6.7265625" style="27" bestFit="1" customWidth="1"/>
    <col min="8799" max="8804" width="10.54296875" style="27" customWidth="1"/>
    <col min="8805" max="8813" width="6.54296875" style="27" bestFit="1" customWidth="1"/>
    <col min="8814" max="8827" width="7.7265625" style="27" bestFit="1" customWidth="1"/>
    <col min="8828" max="8834" width="7.7265625" style="27" customWidth="1"/>
    <col min="8835" max="8960" width="31" style="27"/>
    <col min="8961" max="8961" width="65.1796875" style="27" customWidth="1"/>
    <col min="8962" max="8985" width="14" style="27" customWidth="1"/>
    <col min="8986" max="8986" width="9.81640625" style="27" customWidth="1"/>
    <col min="8987" max="9032" width="9.453125" style="27" customWidth="1"/>
    <col min="9033" max="9033" width="8.7265625" style="27" customWidth="1"/>
    <col min="9034" max="9034" width="7.81640625" style="27" bestFit="1" customWidth="1"/>
    <col min="9035" max="9035" width="6.54296875" style="27" bestFit="1" customWidth="1"/>
    <col min="9036" max="9036" width="10" style="27" bestFit="1" customWidth="1"/>
    <col min="9037" max="9038" width="6.54296875" style="27" bestFit="1" customWidth="1"/>
    <col min="9039" max="9053" width="10" style="27" bestFit="1" customWidth="1"/>
    <col min="9054" max="9054" width="6.7265625" style="27" bestFit="1" customWidth="1"/>
    <col min="9055" max="9060" width="10.54296875" style="27" customWidth="1"/>
    <col min="9061" max="9069" width="6.54296875" style="27" bestFit="1" customWidth="1"/>
    <col min="9070" max="9083" width="7.7265625" style="27" bestFit="1" customWidth="1"/>
    <col min="9084" max="9090" width="7.7265625" style="27" customWidth="1"/>
    <col min="9091" max="9216" width="31" style="27"/>
    <col min="9217" max="9217" width="65.1796875" style="27" customWidth="1"/>
    <col min="9218" max="9241" width="14" style="27" customWidth="1"/>
    <col min="9242" max="9242" width="9.81640625" style="27" customWidth="1"/>
    <col min="9243" max="9288" width="9.453125" style="27" customWidth="1"/>
    <col min="9289" max="9289" width="8.7265625" style="27" customWidth="1"/>
    <col min="9290" max="9290" width="7.81640625" style="27" bestFit="1" customWidth="1"/>
    <col min="9291" max="9291" width="6.54296875" style="27" bestFit="1" customWidth="1"/>
    <col min="9292" max="9292" width="10" style="27" bestFit="1" customWidth="1"/>
    <col min="9293" max="9294" width="6.54296875" style="27" bestFit="1" customWidth="1"/>
    <col min="9295" max="9309" width="10" style="27" bestFit="1" customWidth="1"/>
    <col min="9310" max="9310" width="6.7265625" style="27" bestFit="1" customWidth="1"/>
    <col min="9311" max="9316" width="10.54296875" style="27" customWidth="1"/>
    <col min="9317" max="9325" width="6.54296875" style="27" bestFit="1" customWidth="1"/>
    <col min="9326" max="9339" width="7.7265625" style="27" bestFit="1" customWidth="1"/>
    <col min="9340" max="9346" width="7.7265625" style="27" customWidth="1"/>
    <col min="9347" max="9472" width="31" style="27"/>
    <col min="9473" max="9473" width="65.1796875" style="27" customWidth="1"/>
    <col min="9474" max="9497" width="14" style="27" customWidth="1"/>
    <col min="9498" max="9498" width="9.81640625" style="27" customWidth="1"/>
    <col min="9499" max="9544" width="9.453125" style="27" customWidth="1"/>
    <col min="9545" max="9545" width="8.7265625" style="27" customWidth="1"/>
    <col min="9546" max="9546" width="7.81640625" style="27" bestFit="1" customWidth="1"/>
    <col min="9547" max="9547" width="6.54296875" style="27" bestFit="1" customWidth="1"/>
    <col min="9548" max="9548" width="10" style="27" bestFit="1" customWidth="1"/>
    <col min="9549" max="9550" width="6.54296875" style="27" bestFit="1" customWidth="1"/>
    <col min="9551" max="9565" width="10" style="27" bestFit="1" customWidth="1"/>
    <col min="9566" max="9566" width="6.7265625" style="27" bestFit="1" customWidth="1"/>
    <col min="9567" max="9572" width="10.54296875" style="27" customWidth="1"/>
    <col min="9573" max="9581" width="6.54296875" style="27" bestFit="1" customWidth="1"/>
    <col min="9582" max="9595" width="7.7265625" style="27" bestFit="1" customWidth="1"/>
    <col min="9596" max="9602" width="7.7265625" style="27" customWidth="1"/>
    <col min="9603" max="9728" width="31" style="27"/>
    <col min="9729" max="9729" width="65.1796875" style="27" customWidth="1"/>
    <col min="9730" max="9753" width="14" style="27" customWidth="1"/>
    <col min="9754" max="9754" width="9.81640625" style="27" customWidth="1"/>
    <col min="9755" max="9800" width="9.453125" style="27" customWidth="1"/>
    <col min="9801" max="9801" width="8.7265625" style="27" customWidth="1"/>
    <col min="9802" max="9802" width="7.81640625" style="27" bestFit="1" customWidth="1"/>
    <col min="9803" max="9803" width="6.54296875" style="27" bestFit="1" customWidth="1"/>
    <col min="9804" max="9804" width="10" style="27" bestFit="1" customWidth="1"/>
    <col min="9805" max="9806" width="6.54296875" style="27" bestFit="1" customWidth="1"/>
    <col min="9807" max="9821" width="10" style="27" bestFit="1" customWidth="1"/>
    <col min="9822" max="9822" width="6.7265625" style="27" bestFit="1" customWidth="1"/>
    <col min="9823" max="9828" width="10.54296875" style="27" customWidth="1"/>
    <col min="9829" max="9837" width="6.54296875" style="27" bestFit="1" customWidth="1"/>
    <col min="9838" max="9851" width="7.7265625" style="27" bestFit="1" customWidth="1"/>
    <col min="9852" max="9858" width="7.7265625" style="27" customWidth="1"/>
    <col min="9859" max="9984" width="31" style="27"/>
    <col min="9985" max="9985" width="65.1796875" style="27" customWidth="1"/>
    <col min="9986" max="10009" width="14" style="27" customWidth="1"/>
    <col min="10010" max="10010" width="9.81640625" style="27" customWidth="1"/>
    <col min="10011" max="10056" width="9.453125" style="27" customWidth="1"/>
    <col min="10057" max="10057" width="8.7265625" style="27" customWidth="1"/>
    <col min="10058" max="10058" width="7.81640625" style="27" bestFit="1" customWidth="1"/>
    <col min="10059" max="10059" width="6.54296875" style="27" bestFit="1" customWidth="1"/>
    <col min="10060" max="10060" width="10" style="27" bestFit="1" customWidth="1"/>
    <col min="10061" max="10062" width="6.54296875" style="27" bestFit="1" customWidth="1"/>
    <col min="10063" max="10077" width="10" style="27" bestFit="1" customWidth="1"/>
    <col min="10078" max="10078" width="6.7265625" style="27" bestFit="1" customWidth="1"/>
    <col min="10079" max="10084" width="10.54296875" style="27" customWidth="1"/>
    <col min="10085" max="10093" width="6.54296875" style="27" bestFit="1" customWidth="1"/>
    <col min="10094" max="10107" width="7.7265625" style="27" bestFit="1" customWidth="1"/>
    <col min="10108" max="10114" width="7.7265625" style="27" customWidth="1"/>
    <col min="10115" max="10240" width="31" style="27"/>
    <col min="10241" max="10241" width="65.1796875" style="27" customWidth="1"/>
    <col min="10242" max="10265" width="14" style="27" customWidth="1"/>
    <col min="10266" max="10266" width="9.81640625" style="27" customWidth="1"/>
    <col min="10267" max="10312" width="9.453125" style="27" customWidth="1"/>
    <col min="10313" max="10313" width="8.7265625" style="27" customWidth="1"/>
    <col min="10314" max="10314" width="7.81640625" style="27" bestFit="1" customWidth="1"/>
    <col min="10315" max="10315" width="6.54296875" style="27" bestFit="1" customWidth="1"/>
    <col min="10316" max="10316" width="10" style="27" bestFit="1" customWidth="1"/>
    <col min="10317" max="10318" width="6.54296875" style="27" bestFit="1" customWidth="1"/>
    <col min="10319" max="10333" width="10" style="27" bestFit="1" customWidth="1"/>
    <col min="10334" max="10334" width="6.7265625" style="27" bestFit="1" customWidth="1"/>
    <col min="10335" max="10340" width="10.54296875" style="27" customWidth="1"/>
    <col min="10341" max="10349" width="6.54296875" style="27" bestFit="1" customWidth="1"/>
    <col min="10350" max="10363" width="7.7265625" style="27" bestFit="1" customWidth="1"/>
    <col min="10364" max="10370" width="7.7265625" style="27" customWidth="1"/>
    <col min="10371" max="10496" width="31" style="27"/>
    <col min="10497" max="10497" width="65.1796875" style="27" customWidth="1"/>
    <col min="10498" max="10521" width="14" style="27" customWidth="1"/>
    <col min="10522" max="10522" width="9.81640625" style="27" customWidth="1"/>
    <col min="10523" max="10568" width="9.453125" style="27" customWidth="1"/>
    <col min="10569" max="10569" width="8.7265625" style="27" customWidth="1"/>
    <col min="10570" max="10570" width="7.81640625" style="27" bestFit="1" customWidth="1"/>
    <col min="10571" max="10571" width="6.54296875" style="27" bestFit="1" customWidth="1"/>
    <col min="10572" max="10572" width="10" style="27" bestFit="1" customWidth="1"/>
    <col min="10573" max="10574" width="6.54296875" style="27" bestFit="1" customWidth="1"/>
    <col min="10575" max="10589" width="10" style="27" bestFit="1" customWidth="1"/>
    <col min="10590" max="10590" width="6.7265625" style="27" bestFit="1" customWidth="1"/>
    <col min="10591" max="10596" width="10.54296875" style="27" customWidth="1"/>
    <col min="10597" max="10605" width="6.54296875" style="27" bestFit="1" customWidth="1"/>
    <col min="10606" max="10619" width="7.7265625" style="27" bestFit="1" customWidth="1"/>
    <col min="10620" max="10626" width="7.7265625" style="27" customWidth="1"/>
    <col min="10627" max="10752" width="31" style="27"/>
    <col min="10753" max="10753" width="65.1796875" style="27" customWidth="1"/>
    <col min="10754" max="10777" width="14" style="27" customWidth="1"/>
    <col min="10778" max="10778" width="9.81640625" style="27" customWidth="1"/>
    <col min="10779" max="10824" width="9.453125" style="27" customWidth="1"/>
    <col min="10825" max="10825" width="8.7265625" style="27" customWidth="1"/>
    <col min="10826" max="10826" width="7.81640625" style="27" bestFit="1" customWidth="1"/>
    <col min="10827" max="10827" width="6.54296875" style="27" bestFit="1" customWidth="1"/>
    <col min="10828" max="10828" width="10" style="27" bestFit="1" customWidth="1"/>
    <col min="10829" max="10830" width="6.54296875" style="27" bestFit="1" customWidth="1"/>
    <col min="10831" max="10845" width="10" style="27" bestFit="1" customWidth="1"/>
    <col min="10846" max="10846" width="6.7265625" style="27" bestFit="1" customWidth="1"/>
    <col min="10847" max="10852" width="10.54296875" style="27" customWidth="1"/>
    <col min="10853" max="10861" width="6.54296875" style="27" bestFit="1" customWidth="1"/>
    <col min="10862" max="10875" width="7.7265625" style="27" bestFit="1" customWidth="1"/>
    <col min="10876" max="10882" width="7.7265625" style="27" customWidth="1"/>
    <col min="10883" max="11008" width="31" style="27"/>
    <col min="11009" max="11009" width="65.1796875" style="27" customWidth="1"/>
    <col min="11010" max="11033" width="14" style="27" customWidth="1"/>
    <col min="11034" max="11034" width="9.81640625" style="27" customWidth="1"/>
    <col min="11035" max="11080" width="9.453125" style="27" customWidth="1"/>
    <col min="11081" max="11081" width="8.7265625" style="27" customWidth="1"/>
    <col min="11082" max="11082" width="7.81640625" style="27" bestFit="1" customWidth="1"/>
    <col min="11083" max="11083" width="6.54296875" style="27" bestFit="1" customWidth="1"/>
    <col min="11084" max="11084" width="10" style="27" bestFit="1" customWidth="1"/>
    <col min="11085" max="11086" width="6.54296875" style="27" bestFit="1" customWidth="1"/>
    <col min="11087" max="11101" width="10" style="27" bestFit="1" customWidth="1"/>
    <col min="11102" max="11102" width="6.7265625" style="27" bestFit="1" customWidth="1"/>
    <col min="11103" max="11108" width="10.54296875" style="27" customWidth="1"/>
    <col min="11109" max="11117" width="6.54296875" style="27" bestFit="1" customWidth="1"/>
    <col min="11118" max="11131" width="7.7265625" style="27" bestFit="1" customWidth="1"/>
    <col min="11132" max="11138" width="7.7265625" style="27" customWidth="1"/>
    <col min="11139" max="11264" width="31" style="27"/>
    <col min="11265" max="11265" width="65.1796875" style="27" customWidth="1"/>
    <col min="11266" max="11289" width="14" style="27" customWidth="1"/>
    <col min="11290" max="11290" width="9.81640625" style="27" customWidth="1"/>
    <col min="11291" max="11336" width="9.453125" style="27" customWidth="1"/>
    <col min="11337" max="11337" width="8.7265625" style="27" customWidth="1"/>
    <col min="11338" max="11338" width="7.81640625" style="27" bestFit="1" customWidth="1"/>
    <col min="11339" max="11339" width="6.54296875" style="27" bestFit="1" customWidth="1"/>
    <col min="11340" max="11340" width="10" style="27" bestFit="1" customWidth="1"/>
    <col min="11341" max="11342" width="6.54296875" style="27" bestFit="1" customWidth="1"/>
    <col min="11343" max="11357" width="10" style="27" bestFit="1" customWidth="1"/>
    <col min="11358" max="11358" width="6.7265625" style="27" bestFit="1" customWidth="1"/>
    <col min="11359" max="11364" width="10.54296875" style="27" customWidth="1"/>
    <col min="11365" max="11373" width="6.54296875" style="27" bestFit="1" customWidth="1"/>
    <col min="11374" max="11387" width="7.7265625" style="27" bestFit="1" customWidth="1"/>
    <col min="11388" max="11394" width="7.7265625" style="27" customWidth="1"/>
    <col min="11395" max="11520" width="31" style="27"/>
    <col min="11521" max="11521" width="65.1796875" style="27" customWidth="1"/>
    <col min="11522" max="11545" width="14" style="27" customWidth="1"/>
    <col min="11546" max="11546" width="9.81640625" style="27" customWidth="1"/>
    <col min="11547" max="11592" width="9.453125" style="27" customWidth="1"/>
    <col min="11593" max="11593" width="8.7265625" style="27" customWidth="1"/>
    <col min="11594" max="11594" width="7.81640625" style="27" bestFit="1" customWidth="1"/>
    <col min="11595" max="11595" width="6.54296875" style="27" bestFit="1" customWidth="1"/>
    <col min="11596" max="11596" width="10" style="27" bestFit="1" customWidth="1"/>
    <col min="11597" max="11598" width="6.54296875" style="27" bestFit="1" customWidth="1"/>
    <col min="11599" max="11613" width="10" style="27" bestFit="1" customWidth="1"/>
    <col min="11614" max="11614" width="6.7265625" style="27" bestFit="1" customWidth="1"/>
    <col min="11615" max="11620" width="10.54296875" style="27" customWidth="1"/>
    <col min="11621" max="11629" width="6.54296875" style="27" bestFit="1" customWidth="1"/>
    <col min="11630" max="11643" width="7.7265625" style="27" bestFit="1" customWidth="1"/>
    <col min="11644" max="11650" width="7.7265625" style="27" customWidth="1"/>
    <col min="11651" max="11776" width="31" style="27"/>
    <col min="11777" max="11777" width="65.1796875" style="27" customWidth="1"/>
    <col min="11778" max="11801" width="14" style="27" customWidth="1"/>
    <col min="11802" max="11802" width="9.81640625" style="27" customWidth="1"/>
    <col min="11803" max="11848" width="9.453125" style="27" customWidth="1"/>
    <col min="11849" max="11849" width="8.7265625" style="27" customWidth="1"/>
    <col min="11850" max="11850" width="7.81640625" style="27" bestFit="1" customWidth="1"/>
    <col min="11851" max="11851" width="6.54296875" style="27" bestFit="1" customWidth="1"/>
    <col min="11852" max="11852" width="10" style="27" bestFit="1" customWidth="1"/>
    <col min="11853" max="11854" width="6.54296875" style="27" bestFit="1" customWidth="1"/>
    <col min="11855" max="11869" width="10" style="27" bestFit="1" customWidth="1"/>
    <col min="11870" max="11870" width="6.7265625" style="27" bestFit="1" customWidth="1"/>
    <col min="11871" max="11876" width="10.54296875" style="27" customWidth="1"/>
    <col min="11877" max="11885" width="6.54296875" style="27" bestFit="1" customWidth="1"/>
    <col min="11886" max="11899" width="7.7265625" style="27" bestFit="1" customWidth="1"/>
    <col min="11900" max="11906" width="7.7265625" style="27" customWidth="1"/>
    <col min="11907" max="12032" width="31" style="27"/>
    <col min="12033" max="12033" width="65.1796875" style="27" customWidth="1"/>
    <col min="12034" max="12057" width="14" style="27" customWidth="1"/>
    <col min="12058" max="12058" width="9.81640625" style="27" customWidth="1"/>
    <col min="12059" max="12104" width="9.453125" style="27" customWidth="1"/>
    <col min="12105" max="12105" width="8.7265625" style="27" customWidth="1"/>
    <col min="12106" max="12106" width="7.81640625" style="27" bestFit="1" customWidth="1"/>
    <col min="12107" max="12107" width="6.54296875" style="27" bestFit="1" customWidth="1"/>
    <col min="12108" max="12108" width="10" style="27" bestFit="1" customWidth="1"/>
    <col min="12109" max="12110" width="6.54296875" style="27" bestFit="1" customWidth="1"/>
    <col min="12111" max="12125" width="10" style="27" bestFit="1" customWidth="1"/>
    <col min="12126" max="12126" width="6.7265625" style="27" bestFit="1" customWidth="1"/>
    <col min="12127" max="12132" width="10.54296875" style="27" customWidth="1"/>
    <col min="12133" max="12141" width="6.54296875" style="27" bestFit="1" customWidth="1"/>
    <col min="12142" max="12155" width="7.7265625" style="27" bestFit="1" customWidth="1"/>
    <col min="12156" max="12162" width="7.7265625" style="27" customWidth="1"/>
    <col min="12163" max="12288" width="31" style="27"/>
    <col min="12289" max="12289" width="65.1796875" style="27" customWidth="1"/>
    <col min="12290" max="12313" width="14" style="27" customWidth="1"/>
    <col min="12314" max="12314" width="9.81640625" style="27" customWidth="1"/>
    <col min="12315" max="12360" width="9.453125" style="27" customWidth="1"/>
    <col min="12361" max="12361" width="8.7265625" style="27" customWidth="1"/>
    <col min="12362" max="12362" width="7.81640625" style="27" bestFit="1" customWidth="1"/>
    <col min="12363" max="12363" width="6.54296875" style="27" bestFit="1" customWidth="1"/>
    <col min="12364" max="12364" width="10" style="27" bestFit="1" customWidth="1"/>
    <col min="12365" max="12366" width="6.54296875" style="27" bestFit="1" customWidth="1"/>
    <col min="12367" max="12381" width="10" style="27" bestFit="1" customWidth="1"/>
    <col min="12382" max="12382" width="6.7265625" style="27" bestFit="1" customWidth="1"/>
    <col min="12383" max="12388" width="10.54296875" style="27" customWidth="1"/>
    <col min="12389" max="12397" width="6.54296875" style="27" bestFit="1" customWidth="1"/>
    <col min="12398" max="12411" width="7.7265625" style="27" bestFit="1" customWidth="1"/>
    <col min="12412" max="12418" width="7.7265625" style="27" customWidth="1"/>
    <col min="12419" max="12544" width="31" style="27"/>
    <col min="12545" max="12545" width="65.1796875" style="27" customWidth="1"/>
    <col min="12546" max="12569" width="14" style="27" customWidth="1"/>
    <col min="12570" max="12570" width="9.81640625" style="27" customWidth="1"/>
    <col min="12571" max="12616" width="9.453125" style="27" customWidth="1"/>
    <col min="12617" max="12617" width="8.7265625" style="27" customWidth="1"/>
    <col min="12618" max="12618" width="7.81640625" style="27" bestFit="1" customWidth="1"/>
    <col min="12619" max="12619" width="6.54296875" style="27" bestFit="1" customWidth="1"/>
    <col min="12620" max="12620" width="10" style="27" bestFit="1" customWidth="1"/>
    <col min="12621" max="12622" width="6.54296875" style="27" bestFit="1" customWidth="1"/>
    <col min="12623" max="12637" width="10" style="27" bestFit="1" customWidth="1"/>
    <col min="12638" max="12638" width="6.7265625" style="27" bestFit="1" customWidth="1"/>
    <col min="12639" max="12644" width="10.54296875" style="27" customWidth="1"/>
    <col min="12645" max="12653" width="6.54296875" style="27" bestFit="1" customWidth="1"/>
    <col min="12654" max="12667" width="7.7265625" style="27" bestFit="1" customWidth="1"/>
    <col min="12668" max="12674" width="7.7265625" style="27" customWidth="1"/>
    <col min="12675" max="12800" width="31" style="27"/>
    <col min="12801" max="12801" width="65.1796875" style="27" customWidth="1"/>
    <col min="12802" max="12825" width="14" style="27" customWidth="1"/>
    <col min="12826" max="12826" width="9.81640625" style="27" customWidth="1"/>
    <col min="12827" max="12872" width="9.453125" style="27" customWidth="1"/>
    <col min="12873" max="12873" width="8.7265625" style="27" customWidth="1"/>
    <col min="12874" max="12874" width="7.81640625" style="27" bestFit="1" customWidth="1"/>
    <col min="12875" max="12875" width="6.54296875" style="27" bestFit="1" customWidth="1"/>
    <col min="12876" max="12876" width="10" style="27" bestFit="1" customWidth="1"/>
    <col min="12877" max="12878" width="6.54296875" style="27" bestFit="1" customWidth="1"/>
    <col min="12879" max="12893" width="10" style="27" bestFit="1" customWidth="1"/>
    <col min="12894" max="12894" width="6.7265625" style="27" bestFit="1" customWidth="1"/>
    <col min="12895" max="12900" width="10.54296875" style="27" customWidth="1"/>
    <col min="12901" max="12909" width="6.54296875" style="27" bestFit="1" customWidth="1"/>
    <col min="12910" max="12923" width="7.7265625" style="27" bestFit="1" customWidth="1"/>
    <col min="12924" max="12930" width="7.7265625" style="27" customWidth="1"/>
    <col min="12931" max="13056" width="31" style="27"/>
    <col min="13057" max="13057" width="65.1796875" style="27" customWidth="1"/>
    <col min="13058" max="13081" width="14" style="27" customWidth="1"/>
    <col min="13082" max="13082" width="9.81640625" style="27" customWidth="1"/>
    <col min="13083" max="13128" width="9.453125" style="27" customWidth="1"/>
    <col min="13129" max="13129" width="8.7265625" style="27" customWidth="1"/>
    <col min="13130" max="13130" width="7.81640625" style="27" bestFit="1" customWidth="1"/>
    <col min="13131" max="13131" width="6.54296875" style="27" bestFit="1" customWidth="1"/>
    <col min="13132" max="13132" width="10" style="27" bestFit="1" customWidth="1"/>
    <col min="13133" max="13134" width="6.54296875" style="27" bestFit="1" customWidth="1"/>
    <col min="13135" max="13149" width="10" style="27" bestFit="1" customWidth="1"/>
    <col min="13150" max="13150" width="6.7265625" style="27" bestFit="1" customWidth="1"/>
    <col min="13151" max="13156" width="10.54296875" style="27" customWidth="1"/>
    <col min="13157" max="13165" width="6.54296875" style="27" bestFit="1" customWidth="1"/>
    <col min="13166" max="13179" width="7.7265625" style="27" bestFit="1" customWidth="1"/>
    <col min="13180" max="13186" width="7.7265625" style="27" customWidth="1"/>
    <col min="13187" max="13312" width="31" style="27"/>
    <col min="13313" max="13313" width="65.1796875" style="27" customWidth="1"/>
    <col min="13314" max="13337" width="14" style="27" customWidth="1"/>
    <col min="13338" max="13338" width="9.81640625" style="27" customWidth="1"/>
    <col min="13339" max="13384" width="9.453125" style="27" customWidth="1"/>
    <col min="13385" max="13385" width="8.7265625" style="27" customWidth="1"/>
    <col min="13386" max="13386" width="7.81640625" style="27" bestFit="1" customWidth="1"/>
    <col min="13387" max="13387" width="6.54296875" style="27" bestFit="1" customWidth="1"/>
    <col min="13388" max="13388" width="10" style="27" bestFit="1" customWidth="1"/>
    <col min="13389" max="13390" width="6.54296875" style="27" bestFit="1" customWidth="1"/>
    <col min="13391" max="13405" width="10" style="27" bestFit="1" customWidth="1"/>
    <col min="13406" max="13406" width="6.7265625" style="27" bestFit="1" customWidth="1"/>
    <col min="13407" max="13412" width="10.54296875" style="27" customWidth="1"/>
    <col min="13413" max="13421" width="6.54296875" style="27" bestFit="1" customWidth="1"/>
    <col min="13422" max="13435" width="7.7265625" style="27" bestFit="1" customWidth="1"/>
    <col min="13436" max="13442" width="7.7265625" style="27" customWidth="1"/>
    <col min="13443" max="13568" width="31" style="27"/>
    <col min="13569" max="13569" width="65.1796875" style="27" customWidth="1"/>
    <col min="13570" max="13593" width="14" style="27" customWidth="1"/>
    <col min="13594" max="13594" width="9.81640625" style="27" customWidth="1"/>
    <col min="13595" max="13640" width="9.453125" style="27" customWidth="1"/>
    <col min="13641" max="13641" width="8.7265625" style="27" customWidth="1"/>
    <col min="13642" max="13642" width="7.81640625" style="27" bestFit="1" customWidth="1"/>
    <col min="13643" max="13643" width="6.54296875" style="27" bestFit="1" customWidth="1"/>
    <col min="13644" max="13644" width="10" style="27" bestFit="1" customWidth="1"/>
    <col min="13645" max="13646" width="6.54296875" style="27" bestFit="1" customWidth="1"/>
    <col min="13647" max="13661" width="10" style="27" bestFit="1" customWidth="1"/>
    <col min="13662" max="13662" width="6.7265625" style="27" bestFit="1" customWidth="1"/>
    <col min="13663" max="13668" width="10.54296875" style="27" customWidth="1"/>
    <col min="13669" max="13677" width="6.54296875" style="27" bestFit="1" customWidth="1"/>
    <col min="13678" max="13691" width="7.7265625" style="27" bestFit="1" customWidth="1"/>
    <col min="13692" max="13698" width="7.7265625" style="27" customWidth="1"/>
    <col min="13699" max="13824" width="31" style="27"/>
    <col min="13825" max="13825" width="65.1796875" style="27" customWidth="1"/>
    <col min="13826" max="13849" width="14" style="27" customWidth="1"/>
    <col min="13850" max="13850" width="9.81640625" style="27" customWidth="1"/>
    <col min="13851" max="13896" width="9.453125" style="27" customWidth="1"/>
    <col min="13897" max="13897" width="8.7265625" style="27" customWidth="1"/>
    <col min="13898" max="13898" width="7.81640625" style="27" bestFit="1" customWidth="1"/>
    <col min="13899" max="13899" width="6.54296875" style="27" bestFit="1" customWidth="1"/>
    <col min="13900" max="13900" width="10" style="27" bestFit="1" customWidth="1"/>
    <col min="13901" max="13902" width="6.54296875" style="27" bestFit="1" customWidth="1"/>
    <col min="13903" max="13917" width="10" style="27" bestFit="1" customWidth="1"/>
    <col min="13918" max="13918" width="6.7265625" style="27" bestFit="1" customWidth="1"/>
    <col min="13919" max="13924" width="10.54296875" style="27" customWidth="1"/>
    <col min="13925" max="13933" width="6.54296875" style="27" bestFit="1" customWidth="1"/>
    <col min="13934" max="13947" width="7.7265625" style="27" bestFit="1" customWidth="1"/>
    <col min="13948" max="13954" width="7.7265625" style="27" customWidth="1"/>
    <col min="13955" max="14080" width="31" style="27"/>
    <col min="14081" max="14081" width="65.1796875" style="27" customWidth="1"/>
    <col min="14082" max="14105" width="14" style="27" customWidth="1"/>
    <col min="14106" max="14106" width="9.81640625" style="27" customWidth="1"/>
    <col min="14107" max="14152" width="9.453125" style="27" customWidth="1"/>
    <col min="14153" max="14153" width="8.7265625" style="27" customWidth="1"/>
    <col min="14154" max="14154" width="7.81640625" style="27" bestFit="1" customWidth="1"/>
    <col min="14155" max="14155" width="6.54296875" style="27" bestFit="1" customWidth="1"/>
    <col min="14156" max="14156" width="10" style="27" bestFit="1" customWidth="1"/>
    <col min="14157" max="14158" width="6.54296875" style="27" bestFit="1" customWidth="1"/>
    <col min="14159" max="14173" width="10" style="27" bestFit="1" customWidth="1"/>
    <col min="14174" max="14174" width="6.7265625" style="27" bestFit="1" customWidth="1"/>
    <col min="14175" max="14180" width="10.54296875" style="27" customWidth="1"/>
    <col min="14181" max="14189" width="6.54296875" style="27" bestFit="1" customWidth="1"/>
    <col min="14190" max="14203" width="7.7265625" style="27" bestFit="1" customWidth="1"/>
    <col min="14204" max="14210" width="7.7265625" style="27" customWidth="1"/>
    <col min="14211" max="14336" width="31" style="27"/>
    <col min="14337" max="14337" width="65.1796875" style="27" customWidth="1"/>
    <col min="14338" max="14361" width="14" style="27" customWidth="1"/>
    <col min="14362" max="14362" width="9.81640625" style="27" customWidth="1"/>
    <col min="14363" max="14408" width="9.453125" style="27" customWidth="1"/>
    <col min="14409" max="14409" width="8.7265625" style="27" customWidth="1"/>
    <col min="14410" max="14410" width="7.81640625" style="27" bestFit="1" customWidth="1"/>
    <col min="14411" max="14411" width="6.54296875" style="27" bestFit="1" customWidth="1"/>
    <col min="14412" max="14412" width="10" style="27" bestFit="1" customWidth="1"/>
    <col min="14413" max="14414" width="6.54296875" style="27" bestFit="1" customWidth="1"/>
    <col min="14415" max="14429" width="10" style="27" bestFit="1" customWidth="1"/>
    <col min="14430" max="14430" width="6.7265625" style="27" bestFit="1" customWidth="1"/>
    <col min="14431" max="14436" width="10.54296875" style="27" customWidth="1"/>
    <col min="14437" max="14445" width="6.54296875" style="27" bestFit="1" customWidth="1"/>
    <col min="14446" max="14459" width="7.7265625" style="27" bestFit="1" customWidth="1"/>
    <col min="14460" max="14466" width="7.7265625" style="27" customWidth="1"/>
    <col min="14467" max="14592" width="31" style="27"/>
    <col min="14593" max="14593" width="65.1796875" style="27" customWidth="1"/>
    <col min="14594" max="14617" width="14" style="27" customWidth="1"/>
    <col min="14618" max="14618" width="9.81640625" style="27" customWidth="1"/>
    <col min="14619" max="14664" width="9.453125" style="27" customWidth="1"/>
    <col min="14665" max="14665" width="8.7265625" style="27" customWidth="1"/>
    <col min="14666" max="14666" width="7.81640625" style="27" bestFit="1" customWidth="1"/>
    <col min="14667" max="14667" width="6.54296875" style="27" bestFit="1" customWidth="1"/>
    <col min="14668" max="14668" width="10" style="27" bestFit="1" customWidth="1"/>
    <col min="14669" max="14670" width="6.54296875" style="27" bestFit="1" customWidth="1"/>
    <col min="14671" max="14685" width="10" style="27" bestFit="1" customWidth="1"/>
    <col min="14686" max="14686" width="6.7265625" style="27" bestFit="1" customWidth="1"/>
    <col min="14687" max="14692" width="10.54296875" style="27" customWidth="1"/>
    <col min="14693" max="14701" width="6.54296875" style="27" bestFit="1" customWidth="1"/>
    <col min="14702" max="14715" width="7.7265625" style="27" bestFit="1" customWidth="1"/>
    <col min="14716" max="14722" width="7.7265625" style="27" customWidth="1"/>
    <col min="14723" max="14848" width="31" style="27"/>
    <col min="14849" max="14849" width="65.1796875" style="27" customWidth="1"/>
    <col min="14850" max="14873" width="14" style="27" customWidth="1"/>
    <col min="14874" max="14874" width="9.81640625" style="27" customWidth="1"/>
    <col min="14875" max="14920" width="9.453125" style="27" customWidth="1"/>
    <col min="14921" max="14921" width="8.7265625" style="27" customWidth="1"/>
    <col min="14922" max="14922" width="7.81640625" style="27" bestFit="1" customWidth="1"/>
    <col min="14923" max="14923" width="6.54296875" style="27" bestFit="1" customWidth="1"/>
    <col min="14924" max="14924" width="10" style="27" bestFit="1" customWidth="1"/>
    <col min="14925" max="14926" width="6.54296875" style="27" bestFit="1" customWidth="1"/>
    <col min="14927" max="14941" width="10" style="27" bestFit="1" customWidth="1"/>
    <col min="14942" max="14942" width="6.7265625" style="27" bestFit="1" customWidth="1"/>
    <col min="14943" max="14948" width="10.54296875" style="27" customWidth="1"/>
    <col min="14949" max="14957" width="6.54296875" style="27" bestFit="1" customWidth="1"/>
    <col min="14958" max="14971" width="7.7265625" style="27" bestFit="1" customWidth="1"/>
    <col min="14972" max="14978" width="7.7265625" style="27" customWidth="1"/>
    <col min="14979" max="15104" width="31" style="27"/>
    <col min="15105" max="15105" width="65.1796875" style="27" customWidth="1"/>
    <col min="15106" max="15129" width="14" style="27" customWidth="1"/>
    <col min="15130" max="15130" width="9.81640625" style="27" customWidth="1"/>
    <col min="15131" max="15176" width="9.453125" style="27" customWidth="1"/>
    <col min="15177" max="15177" width="8.7265625" style="27" customWidth="1"/>
    <col min="15178" max="15178" width="7.81640625" style="27" bestFit="1" customWidth="1"/>
    <col min="15179" max="15179" width="6.54296875" style="27" bestFit="1" customWidth="1"/>
    <col min="15180" max="15180" width="10" style="27" bestFit="1" customWidth="1"/>
    <col min="15181" max="15182" width="6.54296875" style="27" bestFit="1" customWidth="1"/>
    <col min="15183" max="15197" width="10" style="27" bestFit="1" customWidth="1"/>
    <col min="15198" max="15198" width="6.7265625" style="27" bestFit="1" customWidth="1"/>
    <col min="15199" max="15204" width="10.54296875" style="27" customWidth="1"/>
    <col min="15205" max="15213" width="6.54296875" style="27" bestFit="1" customWidth="1"/>
    <col min="15214" max="15227" width="7.7265625" style="27" bestFit="1" customWidth="1"/>
    <col min="15228" max="15234" width="7.7265625" style="27" customWidth="1"/>
    <col min="15235" max="15360" width="31" style="27"/>
    <col min="15361" max="15361" width="65.1796875" style="27" customWidth="1"/>
    <col min="15362" max="15385" width="14" style="27" customWidth="1"/>
    <col min="15386" max="15386" width="9.81640625" style="27" customWidth="1"/>
    <col min="15387" max="15432" width="9.453125" style="27" customWidth="1"/>
    <col min="15433" max="15433" width="8.7265625" style="27" customWidth="1"/>
    <col min="15434" max="15434" width="7.81640625" style="27" bestFit="1" customWidth="1"/>
    <col min="15435" max="15435" width="6.54296875" style="27" bestFit="1" customWidth="1"/>
    <col min="15436" max="15436" width="10" style="27" bestFit="1" customWidth="1"/>
    <col min="15437" max="15438" width="6.54296875" style="27" bestFit="1" customWidth="1"/>
    <col min="15439" max="15453" width="10" style="27" bestFit="1" customWidth="1"/>
    <col min="15454" max="15454" width="6.7265625" style="27" bestFit="1" customWidth="1"/>
    <col min="15455" max="15460" width="10.54296875" style="27" customWidth="1"/>
    <col min="15461" max="15469" width="6.54296875" style="27" bestFit="1" customWidth="1"/>
    <col min="15470" max="15483" width="7.7265625" style="27" bestFit="1" customWidth="1"/>
    <col min="15484" max="15490" width="7.7265625" style="27" customWidth="1"/>
    <col min="15491" max="15616" width="31" style="27"/>
    <col min="15617" max="15617" width="65.1796875" style="27" customWidth="1"/>
    <col min="15618" max="15641" width="14" style="27" customWidth="1"/>
    <col min="15642" max="15642" width="9.81640625" style="27" customWidth="1"/>
    <col min="15643" max="15688" width="9.453125" style="27" customWidth="1"/>
    <col min="15689" max="15689" width="8.7265625" style="27" customWidth="1"/>
    <col min="15690" max="15690" width="7.81640625" style="27" bestFit="1" customWidth="1"/>
    <col min="15691" max="15691" width="6.54296875" style="27" bestFit="1" customWidth="1"/>
    <col min="15692" max="15692" width="10" style="27" bestFit="1" customWidth="1"/>
    <col min="15693" max="15694" width="6.54296875" style="27" bestFit="1" customWidth="1"/>
    <col min="15695" max="15709" width="10" style="27" bestFit="1" customWidth="1"/>
    <col min="15710" max="15710" width="6.7265625" style="27" bestFit="1" customWidth="1"/>
    <col min="15711" max="15716" width="10.54296875" style="27" customWidth="1"/>
    <col min="15717" max="15725" width="6.54296875" style="27" bestFit="1" customWidth="1"/>
    <col min="15726" max="15739" width="7.7265625" style="27" bestFit="1" customWidth="1"/>
    <col min="15740" max="15746" width="7.7265625" style="27" customWidth="1"/>
    <col min="15747" max="15872" width="31" style="27"/>
    <col min="15873" max="15873" width="65.1796875" style="27" customWidth="1"/>
    <col min="15874" max="15897" width="14" style="27" customWidth="1"/>
    <col min="15898" max="15898" width="9.81640625" style="27" customWidth="1"/>
    <col min="15899" max="15944" width="9.453125" style="27" customWidth="1"/>
    <col min="15945" max="15945" width="8.7265625" style="27" customWidth="1"/>
    <col min="15946" max="15946" width="7.81640625" style="27" bestFit="1" customWidth="1"/>
    <col min="15947" max="15947" width="6.54296875" style="27" bestFit="1" customWidth="1"/>
    <col min="15948" max="15948" width="10" style="27" bestFit="1" customWidth="1"/>
    <col min="15949" max="15950" width="6.54296875" style="27" bestFit="1" customWidth="1"/>
    <col min="15951" max="15965" width="10" style="27" bestFit="1" customWidth="1"/>
    <col min="15966" max="15966" width="6.7265625" style="27" bestFit="1" customWidth="1"/>
    <col min="15967" max="15972" width="10.54296875" style="27" customWidth="1"/>
    <col min="15973" max="15981" width="6.54296875" style="27" bestFit="1" customWidth="1"/>
    <col min="15982" max="15995" width="7.7265625" style="27" bestFit="1" customWidth="1"/>
    <col min="15996" max="16002" width="7.7265625" style="27" customWidth="1"/>
    <col min="16003" max="16128" width="31" style="27"/>
    <col min="16129" max="16129" width="65.1796875" style="27" customWidth="1"/>
    <col min="16130" max="16153" width="14" style="27" customWidth="1"/>
    <col min="16154" max="16154" width="9.81640625" style="27" customWidth="1"/>
    <col min="16155" max="16200" width="9.453125" style="27" customWidth="1"/>
    <col min="16201" max="16201" width="8.7265625" style="27" customWidth="1"/>
    <col min="16202" max="16202" width="7.81640625" style="27" bestFit="1" customWidth="1"/>
    <col min="16203" max="16203" width="6.54296875" style="27" bestFit="1" customWidth="1"/>
    <col min="16204" max="16204" width="10" style="27" bestFit="1" customWidth="1"/>
    <col min="16205" max="16206" width="6.54296875" style="27" bestFit="1" customWidth="1"/>
    <col min="16207" max="16221" width="10" style="27" bestFit="1" customWidth="1"/>
    <col min="16222" max="16222" width="6.7265625" style="27" bestFit="1" customWidth="1"/>
    <col min="16223" max="16228" width="10.54296875" style="27" customWidth="1"/>
    <col min="16229" max="16237" width="6.54296875" style="27" bestFit="1" customWidth="1"/>
    <col min="16238" max="16251" width="7.7265625" style="27" bestFit="1" customWidth="1"/>
    <col min="16252" max="16258" width="7.7265625" style="27" customWidth="1"/>
    <col min="16259" max="16384" width="31" style="27"/>
  </cols>
  <sheetData>
    <row r="1" spans="1:191" ht="15.5">
      <c r="A1" s="181" t="s">
        <v>448</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6"/>
    </row>
    <row r="2" spans="1:191" ht="13">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row>
    <row r="3" spans="1:191" ht="16" thickBot="1">
      <c r="A3" s="315" t="s">
        <v>100</v>
      </c>
      <c r="B3" s="316"/>
      <c r="C3" s="316"/>
      <c r="D3" s="316"/>
      <c r="E3" s="316"/>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9"/>
    </row>
    <row r="4" spans="1:191" ht="14" thickTop="1" thickBot="1">
      <c r="A4" s="30"/>
      <c r="B4" s="104">
        <v>40181</v>
      </c>
      <c r="C4" s="104">
        <v>40212</v>
      </c>
      <c r="D4" s="104">
        <v>40243</v>
      </c>
      <c r="E4" s="104">
        <v>40274</v>
      </c>
      <c r="F4" s="104">
        <v>40305</v>
      </c>
      <c r="G4" s="104">
        <v>40336</v>
      </c>
      <c r="H4" s="104">
        <v>40367</v>
      </c>
      <c r="I4" s="104">
        <v>40398</v>
      </c>
      <c r="J4" s="104">
        <v>40429</v>
      </c>
      <c r="K4" s="104">
        <v>40460</v>
      </c>
      <c r="L4" s="104">
        <v>40491</v>
      </c>
      <c r="M4" s="104">
        <v>40522</v>
      </c>
      <c r="N4" s="104">
        <v>40545</v>
      </c>
      <c r="O4" s="104">
        <v>40576</v>
      </c>
      <c r="P4" s="104">
        <v>40607</v>
      </c>
      <c r="Q4" s="104">
        <v>40638</v>
      </c>
      <c r="R4" s="104">
        <v>40668</v>
      </c>
      <c r="S4" s="104">
        <v>40699</v>
      </c>
      <c r="T4" s="104">
        <v>40729</v>
      </c>
      <c r="U4" s="104">
        <v>40761</v>
      </c>
      <c r="V4" s="104">
        <v>40793</v>
      </c>
      <c r="W4" s="104">
        <v>40825</v>
      </c>
      <c r="X4" s="104">
        <v>40857</v>
      </c>
      <c r="Y4" s="104">
        <v>40889</v>
      </c>
      <c r="Z4" s="104">
        <v>40921</v>
      </c>
      <c r="AA4" s="104">
        <v>40953</v>
      </c>
      <c r="AB4" s="104">
        <v>40984</v>
      </c>
      <c r="AC4" s="104">
        <v>41016</v>
      </c>
      <c r="AD4" s="104">
        <v>41046</v>
      </c>
      <c r="AE4" s="104">
        <v>41077</v>
      </c>
      <c r="AF4" s="104">
        <v>41108</v>
      </c>
      <c r="AG4" s="104">
        <v>41140</v>
      </c>
      <c r="AH4" s="104">
        <v>41170</v>
      </c>
      <c r="AI4" s="104">
        <v>41200</v>
      </c>
      <c r="AJ4" s="104">
        <v>41230</v>
      </c>
      <c r="AK4" s="104">
        <v>41261</v>
      </c>
      <c r="AL4" s="104">
        <v>41292</v>
      </c>
      <c r="AM4" s="104">
        <v>41323</v>
      </c>
      <c r="AN4" s="104">
        <v>41351</v>
      </c>
      <c r="AO4" s="104">
        <v>41382</v>
      </c>
      <c r="AP4" s="104">
        <v>41412</v>
      </c>
      <c r="AQ4" s="104">
        <v>41443</v>
      </c>
      <c r="AR4" s="104">
        <v>41473</v>
      </c>
      <c r="AS4" s="104">
        <v>41504</v>
      </c>
      <c r="AT4" s="104">
        <v>41535</v>
      </c>
      <c r="AU4" s="104">
        <v>41578</v>
      </c>
      <c r="AV4" s="104">
        <v>41579</v>
      </c>
      <c r="AW4" s="104">
        <v>41610</v>
      </c>
      <c r="AX4" s="104">
        <v>41642</v>
      </c>
      <c r="AY4" s="104">
        <v>41674</v>
      </c>
      <c r="AZ4" s="104">
        <v>41706</v>
      </c>
      <c r="BA4" s="104">
        <v>41738</v>
      </c>
      <c r="BB4" s="104">
        <v>41770</v>
      </c>
      <c r="BC4" s="104">
        <v>41802</v>
      </c>
      <c r="BD4" s="104">
        <v>41833</v>
      </c>
      <c r="BE4" s="104">
        <v>41882</v>
      </c>
      <c r="BF4" s="104">
        <v>41912</v>
      </c>
      <c r="BG4" s="104">
        <v>41943</v>
      </c>
      <c r="BH4" s="104">
        <v>41973</v>
      </c>
      <c r="BI4" s="104">
        <v>42004</v>
      </c>
      <c r="BJ4" s="104">
        <v>42035</v>
      </c>
      <c r="BK4" s="104">
        <v>42063</v>
      </c>
      <c r="BL4" s="104">
        <v>42094</v>
      </c>
      <c r="BM4" s="104">
        <v>42124</v>
      </c>
      <c r="BN4" s="104">
        <v>42155</v>
      </c>
      <c r="BO4" s="104">
        <v>42185</v>
      </c>
      <c r="BP4" s="104">
        <v>42216</v>
      </c>
      <c r="BQ4" s="104">
        <v>42247</v>
      </c>
      <c r="BR4" s="104">
        <v>42277</v>
      </c>
      <c r="BS4" s="104">
        <v>42308</v>
      </c>
      <c r="BT4" s="104">
        <v>42338</v>
      </c>
      <c r="BU4" s="104">
        <v>42369</v>
      </c>
      <c r="BV4" s="104">
        <v>42400</v>
      </c>
      <c r="BW4" s="104">
        <v>42401</v>
      </c>
      <c r="BX4" s="104">
        <v>42431</v>
      </c>
      <c r="BY4" s="104">
        <v>42463</v>
      </c>
      <c r="BZ4" s="104">
        <v>42494</v>
      </c>
      <c r="CA4" s="104">
        <v>42525</v>
      </c>
      <c r="CB4" s="104">
        <v>42555</v>
      </c>
      <c r="CC4" s="104">
        <v>42586</v>
      </c>
      <c r="CD4" s="104">
        <v>42617</v>
      </c>
      <c r="CE4" s="104">
        <v>42647</v>
      </c>
      <c r="CF4" s="104">
        <v>42678</v>
      </c>
      <c r="CG4" s="104">
        <v>42708</v>
      </c>
      <c r="CH4" s="104">
        <v>42739</v>
      </c>
      <c r="CI4" s="104">
        <v>42770</v>
      </c>
      <c r="CJ4" s="104">
        <v>42798</v>
      </c>
      <c r="CK4" s="104">
        <v>42829</v>
      </c>
      <c r="CL4" s="104">
        <v>42859</v>
      </c>
      <c r="CM4" s="104">
        <v>42890</v>
      </c>
      <c r="CN4" s="104">
        <v>42920</v>
      </c>
      <c r="CO4" s="104">
        <v>42951</v>
      </c>
      <c r="CP4" s="104">
        <v>42982</v>
      </c>
      <c r="CQ4" s="104">
        <v>43039</v>
      </c>
      <c r="CR4" s="104">
        <v>43069</v>
      </c>
      <c r="CS4" s="104">
        <v>43100</v>
      </c>
      <c r="CT4" s="104">
        <v>43131</v>
      </c>
      <c r="CU4" s="104">
        <v>43132</v>
      </c>
      <c r="CV4" s="104">
        <v>43190</v>
      </c>
      <c r="CW4" s="104">
        <v>43191</v>
      </c>
      <c r="CX4" s="104">
        <v>43222</v>
      </c>
      <c r="CY4" s="104">
        <v>43254</v>
      </c>
      <c r="CZ4" s="104">
        <v>43285</v>
      </c>
      <c r="DA4" s="104">
        <v>43317</v>
      </c>
      <c r="DB4" s="104">
        <v>43349</v>
      </c>
      <c r="DC4" s="104">
        <v>43381</v>
      </c>
      <c r="DD4" s="104">
        <v>43413</v>
      </c>
      <c r="DE4" s="104">
        <v>43445</v>
      </c>
      <c r="DF4" s="104">
        <v>43477</v>
      </c>
      <c r="DG4" s="104">
        <v>43509</v>
      </c>
      <c r="DH4" s="104">
        <v>43541</v>
      </c>
      <c r="DI4" s="104">
        <v>43573</v>
      </c>
      <c r="DJ4" s="104">
        <v>43605</v>
      </c>
      <c r="DK4" s="104">
        <v>43637</v>
      </c>
      <c r="DL4" s="104">
        <v>43677</v>
      </c>
      <c r="DM4" s="104">
        <v>43708</v>
      </c>
      <c r="DN4" s="104">
        <v>43738</v>
      </c>
      <c r="DO4" s="104">
        <v>43769</v>
      </c>
      <c r="DP4" s="104">
        <v>43799</v>
      </c>
      <c r="DQ4" s="104">
        <v>43830</v>
      </c>
      <c r="DR4" s="104">
        <v>43860</v>
      </c>
      <c r="DS4" s="104">
        <v>43890</v>
      </c>
      <c r="DT4" s="104">
        <v>43920</v>
      </c>
      <c r="DU4" s="104">
        <v>43950</v>
      </c>
      <c r="DV4" s="104">
        <v>43980</v>
      </c>
      <c r="DW4" s="104">
        <v>44010</v>
      </c>
      <c r="DX4" s="104">
        <v>44040</v>
      </c>
      <c r="DY4" s="104">
        <v>44070</v>
      </c>
      <c r="DZ4" s="104">
        <v>44100</v>
      </c>
      <c r="EA4" s="104">
        <v>44130</v>
      </c>
      <c r="EB4" s="104">
        <v>44160</v>
      </c>
      <c r="EC4" s="104">
        <v>44190</v>
      </c>
      <c r="ED4" s="104">
        <v>44220</v>
      </c>
      <c r="EE4" s="104">
        <v>44250</v>
      </c>
      <c r="EF4" s="104">
        <v>44280</v>
      </c>
      <c r="EG4" s="104">
        <v>44310</v>
      </c>
      <c r="EH4" s="104">
        <v>44340</v>
      </c>
      <c r="EI4" s="104">
        <v>44370</v>
      </c>
      <c r="EJ4" s="104">
        <v>44400</v>
      </c>
      <c r="EK4" s="104">
        <v>44430</v>
      </c>
      <c r="EL4" s="104">
        <v>44460</v>
      </c>
      <c r="EM4" s="104">
        <v>44490</v>
      </c>
      <c r="EN4" s="104">
        <v>44520</v>
      </c>
      <c r="EO4" s="104">
        <v>44551</v>
      </c>
      <c r="EP4" s="162">
        <f>+[1]FDS!IQ3</f>
        <v>44570</v>
      </c>
      <c r="EQ4" s="162">
        <f>+[1]FDS!IR3</f>
        <v>44601</v>
      </c>
      <c r="ER4" s="162">
        <f>+[1]FDS!IS3</f>
        <v>44629</v>
      </c>
      <c r="ES4" s="162">
        <f>+[1]FDS!IT3</f>
        <v>44660</v>
      </c>
      <c r="ET4" s="162">
        <f>+[1]FDS!IU3</f>
        <v>44691</v>
      </c>
      <c r="EU4" s="162">
        <f>+[1]FDS!IV3</f>
        <v>44722</v>
      </c>
      <c r="EV4" s="162">
        <f>+[1]FDS!IW3</f>
        <v>44752</v>
      </c>
      <c r="EW4" s="162">
        <f>+[1]FDS!IX3</f>
        <v>44783</v>
      </c>
      <c r="EX4" s="162">
        <f>+[1]FDS!IY3</f>
        <v>44814</v>
      </c>
      <c r="EY4" s="162">
        <f>+[1]FDS!IZ3</f>
        <v>44844</v>
      </c>
      <c r="EZ4" s="162">
        <f>+[1]FDS!JA3</f>
        <v>44875</v>
      </c>
      <c r="FA4" s="162">
        <f>+[1]FDS!JB3</f>
        <v>44905</v>
      </c>
      <c r="FB4" s="162">
        <v>44936</v>
      </c>
      <c r="FC4" s="162">
        <v>44967</v>
      </c>
      <c r="FD4" s="162">
        <v>44995</v>
      </c>
      <c r="FE4" s="162">
        <v>45026</v>
      </c>
      <c r="FF4" s="162">
        <v>45057</v>
      </c>
      <c r="FG4" s="162">
        <v>45089</v>
      </c>
      <c r="FH4" s="162">
        <v>45120</v>
      </c>
      <c r="FI4" s="162">
        <v>45152</v>
      </c>
      <c r="FJ4" s="162">
        <v>45183</v>
      </c>
      <c r="FK4" s="162">
        <v>45213</v>
      </c>
      <c r="FL4" s="162">
        <v>45244</v>
      </c>
      <c r="FM4" s="162">
        <v>45274</v>
      </c>
      <c r="FN4" s="162">
        <v>45305</v>
      </c>
      <c r="FO4" s="162">
        <v>45337</v>
      </c>
      <c r="FP4" s="162">
        <v>45367</v>
      </c>
      <c r="FQ4" s="162">
        <v>45396</v>
      </c>
      <c r="FR4" s="162">
        <v>45426</v>
      </c>
      <c r="FS4" s="162">
        <v>45457</v>
      </c>
      <c r="FT4" s="162">
        <v>45488</v>
      </c>
      <c r="FU4" s="162">
        <v>45520</v>
      </c>
      <c r="FV4" s="162">
        <v>45552</v>
      </c>
      <c r="FW4" s="162">
        <v>45583</v>
      </c>
      <c r="FX4" s="162">
        <v>45615</v>
      </c>
      <c r="FY4" s="162">
        <v>45645</v>
      </c>
      <c r="FZ4" s="162">
        <v>45675</v>
      </c>
      <c r="GA4" s="162">
        <v>45706</v>
      </c>
      <c r="GB4" s="162">
        <v>45734</v>
      </c>
      <c r="GC4" s="162">
        <v>45765</v>
      </c>
      <c r="GD4" s="162">
        <v>45795</v>
      </c>
      <c r="GE4" s="162">
        <v>45812</v>
      </c>
      <c r="GF4" s="162">
        <v>45842</v>
      </c>
      <c r="GG4" s="162">
        <v>45876</v>
      </c>
      <c r="GH4" s="162">
        <v>45908</v>
      </c>
      <c r="GI4" s="162">
        <v>45939</v>
      </c>
    </row>
    <row r="5" spans="1:191" ht="14" thickTop="1" thickBot="1">
      <c r="A5" s="11" t="s">
        <v>101</v>
      </c>
      <c r="B5" s="2">
        <v>182310.38532775003</v>
      </c>
      <c r="C5" s="2">
        <v>183454.12774032998</v>
      </c>
      <c r="D5" s="2">
        <v>184978.59184453002</v>
      </c>
      <c r="E5" s="2">
        <v>183641.67548170002</v>
      </c>
      <c r="F5" s="2">
        <v>181078.95647969999</v>
      </c>
      <c r="G5" s="2">
        <v>175945.90623227999</v>
      </c>
      <c r="H5" s="2">
        <v>178712.98449007003</v>
      </c>
      <c r="I5" s="2">
        <v>183952.2735669</v>
      </c>
      <c r="J5" s="2">
        <v>185768.79199664999</v>
      </c>
      <c r="K5" s="2">
        <v>194950.1580806</v>
      </c>
      <c r="L5" s="2">
        <v>196567.08569246001</v>
      </c>
      <c r="M5" s="2">
        <v>198165.75591400001</v>
      </c>
      <c r="N5" s="2">
        <v>197887.24010373998</v>
      </c>
      <c r="O5" s="2">
        <v>196491.76937698998</v>
      </c>
      <c r="P5" s="2">
        <v>189337.70977459999</v>
      </c>
      <c r="Q5" s="2">
        <v>187362.00724782</v>
      </c>
      <c r="R5" s="2">
        <v>185772.1656874</v>
      </c>
      <c r="S5" s="2">
        <v>181059.59625744997</v>
      </c>
      <c r="T5" s="2">
        <v>178208.01583833998</v>
      </c>
      <c r="U5" s="2">
        <v>182135.80665726002</v>
      </c>
      <c r="V5" s="2">
        <v>177000.45724827997</v>
      </c>
      <c r="W5" s="2">
        <v>175463.15425284</v>
      </c>
      <c r="X5" s="2">
        <v>175765.29649011997</v>
      </c>
      <c r="Y5" s="2">
        <v>173244.15821993997</v>
      </c>
      <c r="Z5" s="2">
        <v>168062.02929407998</v>
      </c>
      <c r="AA5" s="2">
        <v>165493.37196187</v>
      </c>
      <c r="AB5" s="2">
        <v>161845.84882060002</v>
      </c>
      <c r="AC5" s="2">
        <v>158762.73796224999</v>
      </c>
      <c r="AD5" s="2">
        <v>153110.46811897997</v>
      </c>
      <c r="AE5" s="2">
        <v>146392.91184989002</v>
      </c>
      <c r="AF5" s="2">
        <v>143748.45313039998</v>
      </c>
      <c r="AG5" s="2">
        <v>144336.16459209</v>
      </c>
      <c r="AH5" s="2">
        <v>142358.99924670003</v>
      </c>
      <c r="AI5" s="2">
        <v>140333.79353955999</v>
      </c>
      <c r="AJ5" s="2">
        <v>139287.20380164002</v>
      </c>
      <c r="AK5" s="2">
        <v>144535.09806855</v>
      </c>
      <c r="AL5" s="2">
        <v>144458.74272312</v>
      </c>
      <c r="AM5" s="2">
        <v>144347.47064434001</v>
      </c>
      <c r="AN5" s="2">
        <v>143541.67026950998</v>
      </c>
      <c r="AO5" s="2">
        <v>144577.08898206</v>
      </c>
      <c r="AP5" s="2">
        <v>152582.88319038</v>
      </c>
      <c r="AQ5" s="2">
        <v>152988.59686997999</v>
      </c>
      <c r="AR5" s="2">
        <v>152958.19861098999</v>
      </c>
      <c r="AS5" s="2">
        <v>151631.26174260004</v>
      </c>
      <c r="AT5" s="2">
        <v>145898.28824989003</v>
      </c>
      <c r="AU5" s="2">
        <v>146647.86729269</v>
      </c>
      <c r="AV5" s="2">
        <v>147101.81308323998</v>
      </c>
      <c r="AW5" s="2">
        <v>153195.97895897998</v>
      </c>
      <c r="AX5" s="2">
        <v>158643.12200419998</v>
      </c>
      <c r="AY5" s="2">
        <v>160811.88318779005</v>
      </c>
      <c r="AZ5" s="2">
        <v>159438.95471267001</v>
      </c>
      <c r="BA5" s="2">
        <v>172296.53968561999</v>
      </c>
      <c r="BB5" s="2">
        <v>173184.300797</v>
      </c>
      <c r="BC5" s="2">
        <v>182389.73291203997</v>
      </c>
      <c r="BD5" s="2">
        <v>177433.88367850002</v>
      </c>
      <c r="BE5" s="2">
        <v>180635.55408619001</v>
      </c>
      <c r="BF5" s="2">
        <v>180952.05714377997</v>
      </c>
      <c r="BG5" s="2">
        <v>180004.04699902001</v>
      </c>
      <c r="BH5" s="2">
        <v>181379.98624166998</v>
      </c>
      <c r="BI5" s="2">
        <v>183266.52717307</v>
      </c>
      <c r="BJ5" s="2">
        <v>185392.07361306</v>
      </c>
      <c r="BK5" s="2">
        <v>184483.88522324999</v>
      </c>
      <c r="BL5" s="2">
        <v>183542.22704367002</v>
      </c>
      <c r="BM5" s="2">
        <v>194456.55067819997</v>
      </c>
      <c r="BN5" s="2">
        <v>196747.31153630003</v>
      </c>
      <c r="BO5" s="2">
        <v>198245.33503647998</v>
      </c>
      <c r="BP5" s="2">
        <v>202413.07664715001</v>
      </c>
      <c r="BQ5" s="2">
        <v>212314.68451229</v>
      </c>
      <c r="BR5" s="2">
        <v>215392.14059119002</v>
      </c>
      <c r="BS5" s="2">
        <v>220578.51015792001</v>
      </c>
      <c r="BT5" s="2">
        <v>222286.58968837999</v>
      </c>
      <c r="BU5" s="2">
        <v>225366.20471164997</v>
      </c>
      <c r="BV5" s="2">
        <v>230662.40908243999</v>
      </c>
      <c r="BW5" s="2">
        <v>234462.29471081003</v>
      </c>
      <c r="BX5" s="2">
        <v>240312.02719699996</v>
      </c>
      <c r="BY5" s="2">
        <v>244046.05217790999</v>
      </c>
      <c r="BZ5" s="2">
        <v>246677.83102489996</v>
      </c>
      <c r="CA5" s="2">
        <v>246798.31393725</v>
      </c>
      <c r="CB5" s="2">
        <v>247276.04451110004</v>
      </c>
      <c r="CC5" s="2">
        <v>252159.78530582</v>
      </c>
      <c r="CD5" s="2">
        <v>254846.31855278998</v>
      </c>
      <c r="CE5" s="2">
        <v>253506.27828763</v>
      </c>
      <c r="CF5" s="2">
        <v>252974.47474118997</v>
      </c>
      <c r="CG5" s="2">
        <v>253466.54537942001</v>
      </c>
      <c r="CH5" s="2">
        <v>251897.890874</v>
      </c>
      <c r="CI5" s="2">
        <v>252111.90152700001</v>
      </c>
      <c r="CJ5" s="2">
        <v>250326.59320500001</v>
      </c>
      <c r="CK5" s="2">
        <v>248267.692163</v>
      </c>
      <c r="CL5" s="2">
        <v>236075.47193699999</v>
      </c>
      <c r="CM5" s="2">
        <v>212137.973088</v>
      </c>
      <c r="CN5" s="2">
        <v>211340.993239</v>
      </c>
      <c r="CO5" s="2">
        <v>223823.69561200001</v>
      </c>
      <c r="CP5" s="2">
        <v>229813.530115</v>
      </c>
      <c r="CQ5" s="2">
        <v>234210.259467</v>
      </c>
      <c r="CR5" s="2">
        <v>241302.17577100001</v>
      </c>
      <c r="CS5" s="2">
        <v>244335.71477699999</v>
      </c>
      <c r="CT5" s="2">
        <v>243654.57865499999</v>
      </c>
      <c r="CU5" s="2">
        <v>236627.502958</v>
      </c>
      <c r="CV5" s="2">
        <v>235338.27168800001</v>
      </c>
      <c r="CW5" s="2">
        <v>232598.08407899999</v>
      </c>
      <c r="CX5" s="2">
        <v>232043.42001900001</v>
      </c>
      <c r="CY5" s="2">
        <v>230811.595313</v>
      </c>
      <c r="CZ5" s="2">
        <v>230113.09489199999</v>
      </c>
      <c r="DA5" s="2">
        <v>229792.24646578994</v>
      </c>
      <c r="DB5" s="2">
        <v>228126.671799</v>
      </c>
      <c r="DC5" s="2">
        <v>227538.13693099999</v>
      </c>
      <c r="DD5" s="2">
        <v>226249.82876199999</v>
      </c>
      <c r="DE5" s="2">
        <v>233744.17686100001</v>
      </c>
      <c r="DF5" s="2">
        <v>231772.778682</v>
      </c>
      <c r="DG5" s="2">
        <v>229969.21902799999</v>
      </c>
      <c r="DH5" s="2">
        <v>230574.58919299999</v>
      </c>
      <c r="DI5" s="2">
        <v>235283.938517</v>
      </c>
      <c r="DJ5" s="2">
        <v>237915.764131</v>
      </c>
      <c r="DK5" s="2">
        <v>237735.350362</v>
      </c>
      <c r="DL5" s="2">
        <v>235489.22195000001</v>
      </c>
      <c r="DM5" s="2">
        <v>235208.72879200001</v>
      </c>
      <c r="DN5" s="2">
        <v>240202.15505999999</v>
      </c>
      <c r="DO5" s="2">
        <v>238967.99856427003</v>
      </c>
      <c r="DP5" s="2">
        <v>246816.98116299999</v>
      </c>
      <c r="DQ5" s="2">
        <v>253381.20224065002</v>
      </c>
      <c r="DR5" s="2">
        <v>250960.136662</v>
      </c>
      <c r="DS5" s="2">
        <v>247751.62992899999</v>
      </c>
      <c r="DT5" s="2">
        <v>261207.99808300001</v>
      </c>
      <c r="DU5" s="2">
        <v>286542.44197500002</v>
      </c>
      <c r="DV5" s="2">
        <v>289118.58644899999</v>
      </c>
      <c r="DW5" s="2">
        <v>292263.55832100002</v>
      </c>
      <c r="DX5" s="2">
        <v>292542.26527537999</v>
      </c>
      <c r="DY5" s="2">
        <v>295512.95489200001</v>
      </c>
      <c r="DZ5" s="2">
        <v>306366.5858916</v>
      </c>
      <c r="EA5" s="2">
        <v>292695.19219270995</v>
      </c>
      <c r="EB5" s="2">
        <v>291844.60313190002</v>
      </c>
      <c r="EC5" s="2">
        <v>320567.528789</v>
      </c>
      <c r="ED5" s="2">
        <v>313897.13203799998</v>
      </c>
      <c r="EE5" s="2">
        <v>308504.50303800002</v>
      </c>
      <c r="EF5" s="2">
        <v>305117.65042800002</v>
      </c>
      <c r="EG5" s="2">
        <v>304039.29989700002</v>
      </c>
      <c r="EH5" s="2">
        <v>304454.29509500001</v>
      </c>
      <c r="EI5" s="2">
        <v>300792.97875000001</v>
      </c>
      <c r="EJ5" s="2">
        <v>301067.99412500003</v>
      </c>
      <c r="EK5" s="2">
        <v>312626.51886959997</v>
      </c>
      <c r="EL5" s="2">
        <v>317810.94832964003</v>
      </c>
      <c r="EM5" s="2">
        <v>320736.41923956008</v>
      </c>
      <c r="EN5" s="2">
        <v>322672.30935860996</v>
      </c>
      <c r="EO5" s="2">
        <v>330828.53897865996</v>
      </c>
      <c r="EP5" s="2">
        <v>331007.23623265995</v>
      </c>
      <c r="EQ5" s="2">
        <v>335671.14333804999</v>
      </c>
      <c r="ER5" s="2">
        <v>332673.31199052004</v>
      </c>
      <c r="ES5" s="2">
        <v>329165.43669023999</v>
      </c>
      <c r="ET5" s="2">
        <v>325905.71263466997</v>
      </c>
      <c r="EU5" s="2">
        <v>329401.26821978</v>
      </c>
      <c r="EV5" s="2">
        <v>330093.89624704997</v>
      </c>
      <c r="EW5" s="2">
        <v>337411.90613220003</v>
      </c>
      <c r="EX5" s="2">
        <v>340731.56598585</v>
      </c>
      <c r="EY5" s="2">
        <v>339551.64466465003</v>
      </c>
      <c r="EZ5" s="2">
        <v>344489.79544036998</v>
      </c>
      <c r="FA5" s="2">
        <v>337645.11244748003</v>
      </c>
      <c r="FB5" s="2">
        <v>333597.82623794</v>
      </c>
      <c r="FC5" s="2">
        <v>332206.25585894001</v>
      </c>
      <c r="FD5" s="2">
        <v>361168.10961465997</v>
      </c>
      <c r="FE5" s="2">
        <v>358627.98729279998</v>
      </c>
      <c r="FF5" s="2">
        <v>353298.22320014995</v>
      </c>
      <c r="FG5" s="2">
        <v>346163.10388090002</v>
      </c>
      <c r="FH5" s="2">
        <v>350153.78920556995</v>
      </c>
      <c r="FI5" s="2">
        <v>358457.04691029998</v>
      </c>
      <c r="FJ5" s="2">
        <v>355170.43014483002</v>
      </c>
      <c r="FK5" s="2">
        <v>355188.14349501004</v>
      </c>
      <c r="FL5" s="2">
        <v>353812.52652866999</v>
      </c>
      <c r="FM5" s="2">
        <v>359411.84644190001</v>
      </c>
      <c r="FN5" s="2">
        <v>356577.07333131001</v>
      </c>
      <c r="FO5" s="2">
        <v>359586.36902937002</v>
      </c>
      <c r="FP5" s="2">
        <v>361957.82987582003</v>
      </c>
      <c r="FQ5" s="2">
        <v>358629.45650689001</v>
      </c>
      <c r="FR5" s="2">
        <v>370659.38537179999</v>
      </c>
      <c r="FS5" s="2">
        <v>366148.22309668001</v>
      </c>
      <c r="FT5" s="2">
        <v>365863.67362035002</v>
      </c>
      <c r="FU5" s="2">
        <v>363193.57513776998</v>
      </c>
      <c r="FV5" s="2">
        <v>368002.17339998001</v>
      </c>
      <c r="FW5" s="2">
        <v>360720.45848122</v>
      </c>
      <c r="FX5" s="2">
        <v>369586.08445840003</v>
      </c>
      <c r="FY5" s="2">
        <v>375499.42515666003</v>
      </c>
      <c r="FZ5" s="2">
        <v>368235.88315454999</v>
      </c>
      <c r="GA5" s="2">
        <v>367921.13999447005</v>
      </c>
      <c r="GB5" s="2">
        <v>370937.30723660998</v>
      </c>
      <c r="GC5" s="2">
        <v>390668.34956031002</v>
      </c>
      <c r="GD5" s="2">
        <v>401892.46682373999</v>
      </c>
      <c r="GE5" s="2">
        <v>406880.28900709003</v>
      </c>
      <c r="GF5" s="2">
        <v>405968.82985795994</v>
      </c>
      <c r="GG5" s="2">
        <v>410727.76076795004</v>
      </c>
      <c r="GH5" s="2">
        <v>419783.06748582999</v>
      </c>
      <c r="GI5" s="2">
        <v>431243.92205736</v>
      </c>
    </row>
    <row r="6" spans="1:191" ht="14" thickTop="1" thickBot="1">
      <c r="A6" s="11" t="s">
        <v>102</v>
      </c>
      <c r="B6" s="2">
        <v>169126.59813327002</v>
      </c>
      <c r="C6" s="2">
        <v>169900.46907669</v>
      </c>
      <c r="D6" s="2">
        <v>171457.64717310001</v>
      </c>
      <c r="E6" s="2">
        <v>169592.97465475</v>
      </c>
      <c r="F6" s="2">
        <v>166054.20798313999</v>
      </c>
      <c r="G6" s="2">
        <v>160690.01758531001</v>
      </c>
      <c r="H6" s="2">
        <v>164502.37069939001</v>
      </c>
      <c r="I6" s="2">
        <v>169024.11426671999</v>
      </c>
      <c r="J6" s="2">
        <v>171029.86590231</v>
      </c>
      <c r="K6" s="2">
        <v>180235.68779765</v>
      </c>
      <c r="L6" s="2">
        <v>180992.24923230999</v>
      </c>
      <c r="M6" s="2">
        <v>182700.48310860997</v>
      </c>
      <c r="N6" s="2">
        <v>183095.11371360999</v>
      </c>
      <c r="O6" s="2">
        <v>181327.72090932998</v>
      </c>
      <c r="P6" s="2">
        <v>174304.40545708002</v>
      </c>
      <c r="Q6" s="2">
        <v>172203.65932270003</v>
      </c>
      <c r="R6" s="2">
        <v>170256.41783908001</v>
      </c>
      <c r="S6" s="2">
        <v>166233.1553101</v>
      </c>
      <c r="T6" s="2">
        <v>162693.34084208999</v>
      </c>
      <c r="U6" s="2">
        <v>165660.33344976002</v>
      </c>
      <c r="V6" s="2">
        <v>160694.42071479998</v>
      </c>
      <c r="W6" s="2">
        <v>159089.33004259001</v>
      </c>
      <c r="X6" s="2">
        <v>159143.96892133</v>
      </c>
      <c r="Y6" s="2">
        <v>157458.68831768</v>
      </c>
      <c r="Z6" s="2">
        <v>151467.07569788001</v>
      </c>
      <c r="AA6" s="2">
        <v>148863.72975314999</v>
      </c>
      <c r="AB6" s="2">
        <v>146003.51693658001</v>
      </c>
      <c r="AC6" s="2">
        <v>142792.9739288</v>
      </c>
      <c r="AD6" s="2">
        <v>137045.41940841</v>
      </c>
      <c r="AE6" s="2">
        <v>130953.49360041</v>
      </c>
      <c r="AF6" s="2">
        <v>128025.4032513</v>
      </c>
      <c r="AG6" s="2">
        <v>128634.62059004001</v>
      </c>
      <c r="AH6" s="2">
        <v>126435.49870091</v>
      </c>
      <c r="AI6" s="2">
        <v>124853.9612352</v>
      </c>
      <c r="AJ6" s="2">
        <v>123756.32614958</v>
      </c>
      <c r="AK6" s="2">
        <v>130007.26357601999</v>
      </c>
      <c r="AL6" s="2">
        <v>130437.78315952001</v>
      </c>
      <c r="AM6" s="2">
        <v>130519.59475366</v>
      </c>
      <c r="AN6" s="2">
        <v>129477.97097554999</v>
      </c>
      <c r="AO6" s="2">
        <v>131503.12809726998</v>
      </c>
      <c r="AP6" s="2">
        <v>139848.53847286999</v>
      </c>
      <c r="AQ6" s="2">
        <v>141562.05529401999</v>
      </c>
      <c r="AR6" s="2">
        <v>140873.71156452</v>
      </c>
      <c r="AS6" s="2">
        <v>139135.30575267001</v>
      </c>
      <c r="AT6" s="2">
        <v>134065.25547276001</v>
      </c>
      <c r="AU6" s="2">
        <v>134877.31414858002</v>
      </c>
      <c r="AV6" s="2">
        <v>135837.79070064999</v>
      </c>
      <c r="AW6" s="2">
        <v>142290.92184770998</v>
      </c>
      <c r="AX6" s="2">
        <v>147313.68965506001</v>
      </c>
      <c r="AY6" s="2">
        <v>146662.88750523</v>
      </c>
      <c r="AZ6" s="2">
        <v>144014.31397682001</v>
      </c>
      <c r="BA6" s="2">
        <v>156878.81689767999</v>
      </c>
      <c r="BB6" s="2">
        <v>157805.46784576002</v>
      </c>
      <c r="BC6" s="2">
        <v>166672.42662006</v>
      </c>
      <c r="BD6" s="2">
        <v>161642.31938014002</v>
      </c>
      <c r="BE6" s="2">
        <v>164858.11747204998</v>
      </c>
      <c r="BF6" s="2">
        <v>165246.74868410997</v>
      </c>
      <c r="BG6" s="2">
        <v>164462.22896872001</v>
      </c>
      <c r="BH6" s="2">
        <v>165818.43150471</v>
      </c>
      <c r="BI6" s="2">
        <v>167335.41988668</v>
      </c>
      <c r="BJ6" s="2">
        <v>168350.51818469001</v>
      </c>
      <c r="BK6" s="2">
        <v>167745.43399276998</v>
      </c>
      <c r="BL6" s="2">
        <v>166575.83610618999</v>
      </c>
      <c r="BM6" s="2">
        <v>177497.9392198</v>
      </c>
      <c r="BN6" s="2">
        <v>179809.07393645</v>
      </c>
      <c r="BO6" s="2">
        <v>181488.38760320999</v>
      </c>
      <c r="BP6" s="2">
        <v>186297.20007523001</v>
      </c>
      <c r="BQ6" s="2">
        <v>196073.92437095</v>
      </c>
      <c r="BR6" s="2">
        <v>199143.02136759</v>
      </c>
      <c r="BS6" s="2">
        <v>204059.88960092003</v>
      </c>
      <c r="BT6" s="2">
        <v>206150.04905852</v>
      </c>
      <c r="BU6" s="2">
        <v>209369.36292510998</v>
      </c>
      <c r="BV6" s="2">
        <v>214322.78882960998</v>
      </c>
      <c r="BW6" s="2">
        <v>216235.01945441001</v>
      </c>
      <c r="BX6" s="2">
        <v>222402.31854439998</v>
      </c>
      <c r="BY6" s="2">
        <v>225824.79751631001</v>
      </c>
      <c r="BZ6" s="2">
        <v>228737.79445229998</v>
      </c>
      <c r="CA6" s="2">
        <v>228096.03820225</v>
      </c>
      <c r="CB6" s="2">
        <v>228559.72329250001</v>
      </c>
      <c r="CC6" s="2">
        <v>233561.78123912</v>
      </c>
      <c r="CD6" s="2">
        <v>236187.17096108999</v>
      </c>
      <c r="CE6" s="2">
        <v>235139.42261092999</v>
      </c>
      <c r="CF6" s="2">
        <v>235040.08975148998</v>
      </c>
      <c r="CG6" s="2">
        <v>235713.65168782001</v>
      </c>
      <c r="CH6" s="2">
        <v>233974.56927000001</v>
      </c>
      <c r="CI6" s="2">
        <v>233678.08398200001</v>
      </c>
      <c r="CJ6" s="2">
        <v>231924.54542499999</v>
      </c>
      <c r="CK6" s="2">
        <v>229940.93604599999</v>
      </c>
      <c r="CL6" s="2">
        <v>217986.44732499999</v>
      </c>
      <c r="CM6" s="2">
        <v>194333.800464</v>
      </c>
      <c r="CN6" s="2">
        <v>193571.27387199999</v>
      </c>
      <c r="CO6" s="2">
        <v>205856.64747200001</v>
      </c>
      <c r="CP6" s="2">
        <v>212040.255512</v>
      </c>
      <c r="CQ6" s="2">
        <v>216404.49531599999</v>
      </c>
      <c r="CR6" s="2">
        <v>223574.41980199999</v>
      </c>
      <c r="CS6" s="2">
        <v>226572.605301</v>
      </c>
      <c r="CT6" s="2">
        <v>225738.88933999999</v>
      </c>
      <c r="CU6" s="2">
        <v>218719.982946</v>
      </c>
      <c r="CV6" s="2">
        <v>217448.021722</v>
      </c>
      <c r="CW6" s="2">
        <v>214690.261164</v>
      </c>
      <c r="CX6" s="2">
        <v>213977.06664500001</v>
      </c>
      <c r="CY6" s="2">
        <v>213139.806289</v>
      </c>
      <c r="CZ6" s="2">
        <v>212727.16303299999</v>
      </c>
      <c r="DA6" s="2">
        <v>212608.87413328997</v>
      </c>
      <c r="DB6" s="2">
        <v>211074.73008099999</v>
      </c>
      <c r="DC6" s="2">
        <v>210129.83358100001</v>
      </c>
      <c r="DD6" s="2">
        <v>208931.342756</v>
      </c>
      <c r="DE6" s="2">
        <v>215847.773311</v>
      </c>
      <c r="DF6" s="2">
        <v>213641.18898199999</v>
      </c>
      <c r="DG6" s="2">
        <v>211796.85199699999</v>
      </c>
      <c r="DH6" s="2">
        <v>212454.39783599999</v>
      </c>
      <c r="DI6" s="2">
        <v>217248.04591399999</v>
      </c>
      <c r="DJ6" s="2">
        <v>219717.38845100001</v>
      </c>
      <c r="DK6" s="2">
        <v>218942.96773</v>
      </c>
      <c r="DL6" s="2">
        <v>216632.927326</v>
      </c>
      <c r="DM6" s="2">
        <v>215689.85098399999</v>
      </c>
      <c r="DN6" s="2">
        <v>220738.78127599999</v>
      </c>
      <c r="DO6" s="2">
        <v>219522.98359417001</v>
      </c>
      <c r="DP6" s="2">
        <v>227649.58809</v>
      </c>
      <c r="DQ6" s="2">
        <v>233907.04839695001</v>
      </c>
      <c r="DR6" s="2">
        <v>231069.068379</v>
      </c>
      <c r="DS6" s="2">
        <v>227586.99345499999</v>
      </c>
      <c r="DT6" s="2">
        <v>240201.85351300001</v>
      </c>
      <c r="DU6" s="2">
        <v>265208.60441999999</v>
      </c>
      <c r="DV6" s="2">
        <v>267909.60625100002</v>
      </c>
      <c r="DW6" s="2">
        <v>270868.88402100001</v>
      </c>
      <c r="DX6" s="2">
        <v>270462.62523538002</v>
      </c>
      <c r="DY6" s="2">
        <v>273874.83671200002</v>
      </c>
      <c r="DZ6" s="2">
        <v>285092.64606599999</v>
      </c>
      <c r="EA6" s="2">
        <v>271466.11895232002</v>
      </c>
      <c r="EB6" s="2">
        <v>271582.41478853999</v>
      </c>
      <c r="EC6" s="2">
        <v>300073.02990999998</v>
      </c>
      <c r="ED6" s="2">
        <v>292109.58471700002</v>
      </c>
      <c r="EE6" s="2">
        <v>287473.56687099999</v>
      </c>
      <c r="EF6" s="2">
        <v>284419.78673599998</v>
      </c>
      <c r="EG6" s="2">
        <v>283035.92033699999</v>
      </c>
      <c r="EH6" s="2">
        <v>282758.88322299998</v>
      </c>
      <c r="EI6" s="2">
        <v>279955.37181400001</v>
      </c>
      <c r="EJ6" s="2">
        <v>279794.07611600001</v>
      </c>
      <c r="EK6" s="2">
        <v>280537.0888273</v>
      </c>
      <c r="EL6" s="2">
        <v>286082.75947244</v>
      </c>
      <c r="EM6" s="2">
        <v>288521.88497116003</v>
      </c>
      <c r="EN6" s="2">
        <v>290095.47123200999</v>
      </c>
      <c r="EO6" s="2">
        <v>297902.25821365998</v>
      </c>
      <c r="EP6" s="2">
        <v>297826.73972845997</v>
      </c>
      <c r="EQ6" s="2">
        <v>301305.50923385</v>
      </c>
      <c r="ER6" s="2">
        <v>297975.30351612001</v>
      </c>
      <c r="ES6" s="2">
        <v>293972.32548573997</v>
      </c>
      <c r="ET6" s="2">
        <v>291527.13248546998</v>
      </c>
      <c r="EU6" s="2">
        <v>294724.94598978001</v>
      </c>
      <c r="EV6" s="2">
        <v>295401.74779905</v>
      </c>
      <c r="EW6" s="2">
        <v>302457.0747162</v>
      </c>
      <c r="EX6" s="2">
        <v>305259.01905484998</v>
      </c>
      <c r="EY6" s="2">
        <v>304440.94333665003</v>
      </c>
      <c r="EZ6" s="2">
        <v>308788.17469437001</v>
      </c>
      <c r="FA6" s="2">
        <v>302105.08501457999</v>
      </c>
      <c r="FB6" s="2">
        <v>297869.26439644</v>
      </c>
      <c r="FC6" s="2">
        <v>297134.06969114003</v>
      </c>
      <c r="FD6" s="2">
        <v>325168.60126365995</v>
      </c>
      <c r="FE6" s="2">
        <v>323210.78105659998</v>
      </c>
      <c r="FF6" s="2">
        <v>316897.66313284996</v>
      </c>
      <c r="FG6" s="2">
        <v>311130.81686340005</v>
      </c>
      <c r="FH6" s="2">
        <v>314807.97425797</v>
      </c>
      <c r="FI6" s="2">
        <v>322494.09061070002</v>
      </c>
      <c r="FJ6" s="2">
        <v>319231.54067183001</v>
      </c>
      <c r="FK6" s="2">
        <v>318669.38187630998</v>
      </c>
      <c r="FL6" s="2">
        <v>317581.62228287</v>
      </c>
      <c r="FM6" s="2">
        <v>323437.73014520004</v>
      </c>
      <c r="FN6" s="2">
        <v>319229.52703521005</v>
      </c>
      <c r="FO6" s="2">
        <v>322342.39173436997</v>
      </c>
      <c r="FP6" s="2">
        <v>320001.57263981999</v>
      </c>
      <c r="FQ6" s="2">
        <v>319898.65572789003</v>
      </c>
      <c r="FR6" s="2">
        <v>332354.60242070002</v>
      </c>
      <c r="FS6" s="2">
        <v>328010.91728108004</v>
      </c>
      <c r="FT6" s="2">
        <v>326684.36261745001</v>
      </c>
      <c r="FU6" s="2">
        <v>323939.71757846995</v>
      </c>
      <c r="FV6" s="2">
        <v>327813.86100437999</v>
      </c>
      <c r="FW6" s="2">
        <v>323022.57132652</v>
      </c>
      <c r="FX6" s="2">
        <v>328293.56308540003</v>
      </c>
      <c r="FY6" s="2">
        <v>334312.40811846004</v>
      </c>
      <c r="FZ6" s="2">
        <v>327575.36149734998</v>
      </c>
      <c r="GA6" s="2">
        <v>327227.15845907002</v>
      </c>
      <c r="GB6" s="2">
        <v>324841.85364190995</v>
      </c>
      <c r="GC6" s="2">
        <v>347996.82172300998</v>
      </c>
      <c r="GD6" s="2">
        <v>359449.74121124001</v>
      </c>
      <c r="GE6" s="2">
        <v>365223.99504739</v>
      </c>
      <c r="GF6" s="2">
        <v>364010.67453336</v>
      </c>
      <c r="GG6" s="2">
        <v>368452.70169804996</v>
      </c>
      <c r="GH6" s="2">
        <v>374519.37000013003</v>
      </c>
      <c r="GI6" s="2">
        <v>383875.56155136001</v>
      </c>
    </row>
    <row r="7" spans="1:191" ht="14" thickTop="1" thickBot="1">
      <c r="A7" s="11" t="s">
        <v>103</v>
      </c>
      <c r="B7" s="2">
        <v>129183.22</v>
      </c>
      <c r="C7" s="2">
        <v>132802.63</v>
      </c>
      <c r="D7" s="2">
        <v>139306.48000000001</v>
      </c>
      <c r="E7" s="2">
        <v>137480.29999999999</v>
      </c>
      <c r="F7" s="2">
        <v>134153.60999999999</v>
      </c>
      <c r="G7" s="2">
        <v>136436.25</v>
      </c>
      <c r="H7" s="2">
        <v>134629.68</v>
      </c>
      <c r="I7" s="2">
        <v>136295.95000000001</v>
      </c>
      <c r="J7" s="2">
        <v>136354.15</v>
      </c>
      <c r="K7" s="2">
        <v>144445.10999999999</v>
      </c>
      <c r="L7" s="2">
        <v>142112.95999999999</v>
      </c>
      <c r="M7" s="2">
        <v>142495.01</v>
      </c>
      <c r="N7" s="2">
        <v>144927.67000000001</v>
      </c>
      <c r="O7" s="2">
        <v>145777.76</v>
      </c>
      <c r="P7" s="2">
        <v>146896.91</v>
      </c>
      <c r="Q7" s="2">
        <v>148990.87</v>
      </c>
      <c r="R7" s="2">
        <v>148005.04999999999</v>
      </c>
      <c r="S7" s="2">
        <v>143691.66</v>
      </c>
      <c r="T7" s="2">
        <v>137977.47</v>
      </c>
      <c r="U7" s="2">
        <v>140310.22</v>
      </c>
      <c r="V7" s="2">
        <v>139801.70000000001</v>
      </c>
      <c r="W7" s="2">
        <v>140528.24</v>
      </c>
      <c r="X7" s="2">
        <v>141689.07999999999</v>
      </c>
      <c r="Y7" s="2">
        <v>138156.81</v>
      </c>
      <c r="Z7" s="2">
        <v>134279.62</v>
      </c>
      <c r="AA7" s="2">
        <v>132611.17000000001</v>
      </c>
      <c r="AB7" s="2">
        <v>126626.27</v>
      </c>
      <c r="AC7" s="2">
        <v>125103.87</v>
      </c>
      <c r="AD7" s="2">
        <v>122863.41</v>
      </c>
      <c r="AE7" s="2">
        <v>118256.19</v>
      </c>
      <c r="AF7" s="2">
        <v>108633.69</v>
      </c>
      <c r="AG7" s="2">
        <v>104785.33</v>
      </c>
      <c r="AH7" s="2">
        <v>103201.77</v>
      </c>
      <c r="AI7" s="2">
        <v>100067.66</v>
      </c>
      <c r="AJ7" s="2">
        <v>100633.14</v>
      </c>
      <c r="AK7" s="2">
        <v>103067.27</v>
      </c>
      <c r="AL7" s="2">
        <v>108774.1</v>
      </c>
      <c r="AM7" s="2">
        <v>109038.03</v>
      </c>
      <c r="AN7" s="2">
        <v>105640.65</v>
      </c>
      <c r="AO7" s="2">
        <v>108708.29</v>
      </c>
      <c r="AP7" s="2">
        <v>109459.73</v>
      </c>
      <c r="AQ7" s="2">
        <v>120673.64</v>
      </c>
      <c r="AR7" s="2">
        <v>118873.46</v>
      </c>
      <c r="AS7" s="2">
        <v>114976.27</v>
      </c>
      <c r="AT7" s="2">
        <v>115448.34</v>
      </c>
      <c r="AU7" s="2">
        <v>115662.8</v>
      </c>
      <c r="AV7" s="2">
        <v>117597.13</v>
      </c>
      <c r="AW7" s="2">
        <v>122200.12</v>
      </c>
      <c r="AX7" s="2">
        <v>120405.52</v>
      </c>
      <c r="AY7" s="2">
        <v>121405.11</v>
      </c>
      <c r="AZ7" s="2">
        <v>121094.56</v>
      </c>
      <c r="BA7" s="2">
        <v>123328.41</v>
      </c>
      <c r="BB7" s="2">
        <v>130218.51</v>
      </c>
      <c r="BC7" s="2">
        <v>155148.56</v>
      </c>
      <c r="BD7" s="2">
        <v>148619.54</v>
      </c>
      <c r="BE7" s="2">
        <v>143634.03</v>
      </c>
      <c r="BF7" s="2">
        <v>145703.22</v>
      </c>
      <c r="BG7" s="2">
        <v>145881.01999999999</v>
      </c>
      <c r="BH7" s="2">
        <v>151576.15</v>
      </c>
      <c r="BI7" s="2">
        <v>156462.23000000001</v>
      </c>
      <c r="BJ7" s="2">
        <v>158138.48000000001</v>
      </c>
      <c r="BK7" s="2">
        <v>156055.34</v>
      </c>
      <c r="BL7" s="2">
        <v>155504.88</v>
      </c>
      <c r="BM7" s="2">
        <v>144127.76</v>
      </c>
      <c r="BN7" s="2">
        <v>159338.82</v>
      </c>
      <c r="BO7" s="2">
        <v>165635.68</v>
      </c>
      <c r="BP7" s="2">
        <v>171735.45</v>
      </c>
      <c r="BQ7" s="2">
        <v>175672.68</v>
      </c>
      <c r="BR7" s="2">
        <v>181677.54</v>
      </c>
      <c r="BS7" s="2">
        <v>187905.15</v>
      </c>
      <c r="BT7" s="2">
        <v>187941.16</v>
      </c>
      <c r="BU7" s="2">
        <v>196518.1</v>
      </c>
      <c r="BV7" s="2">
        <v>199089.6</v>
      </c>
      <c r="BW7" s="2">
        <v>201754.77</v>
      </c>
      <c r="BX7" s="2">
        <v>209308.63</v>
      </c>
      <c r="BY7" s="2">
        <v>213573.57</v>
      </c>
      <c r="BZ7" s="2">
        <v>215240.11</v>
      </c>
      <c r="CA7" s="2">
        <v>218416.54</v>
      </c>
      <c r="CB7" s="2">
        <v>216854.68</v>
      </c>
      <c r="CC7" s="2">
        <v>216875.08</v>
      </c>
      <c r="CD7" s="2">
        <v>219520.84</v>
      </c>
      <c r="CE7" s="2">
        <v>219321.63</v>
      </c>
      <c r="CF7" s="2">
        <v>223611.13</v>
      </c>
      <c r="CG7" s="2">
        <v>224405.48</v>
      </c>
      <c r="CH7" s="2">
        <v>223041.75</v>
      </c>
      <c r="CI7" s="2">
        <v>222556.13</v>
      </c>
      <c r="CJ7" s="2">
        <v>221687.9</v>
      </c>
      <c r="CK7" s="2">
        <v>221409.31</v>
      </c>
      <c r="CL7" s="2">
        <v>210754.49</v>
      </c>
      <c r="CM7" s="2">
        <v>181722.15</v>
      </c>
      <c r="CN7" s="2">
        <v>176885.23</v>
      </c>
      <c r="CO7" s="2">
        <v>175996</v>
      </c>
      <c r="CP7" s="2">
        <v>177466.08</v>
      </c>
      <c r="CQ7" s="2">
        <v>183594.2</v>
      </c>
      <c r="CR7" s="2">
        <v>185335.34</v>
      </c>
      <c r="CS7" s="2">
        <v>182204.16</v>
      </c>
      <c r="CT7" s="2">
        <v>178421.03</v>
      </c>
      <c r="CU7" s="2">
        <v>179557.46</v>
      </c>
      <c r="CV7" s="2">
        <v>175351.81</v>
      </c>
      <c r="CW7" s="2">
        <v>174300.99</v>
      </c>
      <c r="CX7" s="2">
        <v>175262.86</v>
      </c>
      <c r="CY7" s="2">
        <v>171852.59</v>
      </c>
      <c r="CZ7" s="2">
        <v>173100.65</v>
      </c>
      <c r="DA7" s="2">
        <v>171461.76000000001</v>
      </c>
      <c r="DB7" s="2">
        <v>161128.35</v>
      </c>
      <c r="DC7" s="2">
        <v>161837.95000000001</v>
      </c>
      <c r="DD7" s="2">
        <v>162265.71</v>
      </c>
      <c r="DE7" s="2">
        <v>164020.15</v>
      </c>
      <c r="DF7" s="2">
        <v>167014.45000000001</v>
      </c>
      <c r="DG7" s="2">
        <v>170628.24</v>
      </c>
      <c r="DH7" s="2">
        <v>174630.85</v>
      </c>
      <c r="DI7" s="2">
        <v>175419.07</v>
      </c>
      <c r="DJ7" s="2">
        <v>178479.73</v>
      </c>
      <c r="DK7" s="2">
        <v>185174.54</v>
      </c>
      <c r="DL7" s="2">
        <v>187857.78</v>
      </c>
      <c r="DM7" s="2">
        <v>185292.98</v>
      </c>
      <c r="DN7" s="2">
        <v>185704.05</v>
      </c>
      <c r="DO7" s="2">
        <v>188424.74</v>
      </c>
      <c r="DP7" s="2">
        <v>193492.81</v>
      </c>
      <c r="DQ7" s="2">
        <v>195901.97</v>
      </c>
      <c r="DR7" s="2">
        <v>197221.51</v>
      </c>
      <c r="DS7" s="2">
        <v>194939.69</v>
      </c>
      <c r="DT7" s="2">
        <v>206526.77</v>
      </c>
      <c r="DU7" s="2">
        <v>212455.14</v>
      </c>
      <c r="DV7" s="2">
        <v>220430.97</v>
      </c>
      <c r="DW7" s="2">
        <v>226585.49</v>
      </c>
      <c r="DX7" s="2">
        <v>224498.37613300001</v>
      </c>
      <c r="DY7" s="2">
        <v>219574.08</v>
      </c>
      <c r="DZ7" s="2">
        <v>221476.46</v>
      </c>
      <c r="EA7" s="2">
        <v>215982.32</v>
      </c>
      <c r="EB7" s="2">
        <v>212862.07</v>
      </c>
      <c r="EC7" s="2">
        <v>212765.49</v>
      </c>
      <c r="ED7" s="2">
        <v>223873.39</v>
      </c>
      <c r="EE7" s="2">
        <v>229418.11</v>
      </c>
      <c r="EF7" s="2">
        <v>231576.88</v>
      </c>
      <c r="EG7" s="2">
        <v>231673.32</v>
      </c>
      <c r="EH7" s="2">
        <v>239155.7</v>
      </c>
      <c r="EI7" s="2">
        <v>236262.71</v>
      </c>
      <c r="EJ7" s="2">
        <v>238653.15</v>
      </c>
      <c r="EK7" s="2">
        <v>236416.57351399999</v>
      </c>
      <c r="EL7" s="2">
        <v>237150.66089200001</v>
      </c>
      <c r="EM7" s="2">
        <v>243342.76473200001</v>
      </c>
      <c r="EN7" s="2">
        <v>245540.82</v>
      </c>
      <c r="EO7" s="2">
        <v>247696.86</v>
      </c>
      <c r="EP7" s="2">
        <v>249644.88</v>
      </c>
      <c r="EQ7" s="2">
        <v>256865.74</v>
      </c>
      <c r="ER7" s="2">
        <v>253255.45</v>
      </c>
      <c r="ES7" s="2">
        <v>251131.45</v>
      </c>
      <c r="ET7" s="2">
        <v>259310.27</v>
      </c>
      <c r="EU7" s="2">
        <v>261773.08</v>
      </c>
      <c r="EV7" s="2">
        <v>257659.12</v>
      </c>
      <c r="EW7" s="2">
        <v>254346.3</v>
      </c>
      <c r="EX7" s="2">
        <v>253254.01</v>
      </c>
      <c r="EY7" s="2">
        <v>250117.66</v>
      </c>
      <c r="EZ7" s="2">
        <v>253167.23</v>
      </c>
      <c r="FA7" s="2">
        <v>250831.26</v>
      </c>
      <c r="FB7" s="2">
        <v>246654.47</v>
      </c>
      <c r="FC7" s="2">
        <v>254083.69</v>
      </c>
      <c r="FD7" s="2">
        <v>265809.71000000002</v>
      </c>
      <c r="FE7" s="2">
        <v>264423.08</v>
      </c>
      <c r="FF7" s="2">
        <v>269611.11</v>
      </c>
      <c r="FG7" s="2">
        <v>277597.13</v>
      </c>
      <c r="FH7" s="2">
        <v>275907.81</v>
      </c>
      <c r="FI7" s="2">
        <v>288444.53999999998</v>
      </c>
      <c r="FJ7" s="2">
        <v>281591.41761</v>
      </c>
      <c r="FK7" s="2">
        <v>284522.94</v>
      </c>
      <c r="FL7" s="2">
        <v>282229.2</v>
      </c>
      <c r="FM7" s="2">
        <v>280904.2</v>
      </c>
      <c r="FN7" s="2">
        <v>287490.25</v>
      </c>
      <c r="FO7" s="2">
        <v>293947.14</v>
      </c>
      <c r="FP7" s="2">
        <v>293947.14</v>
      </c>
      <c r="FQ7" s="2">
        <v>297541.45</v>
      </c>
      <c r="FR7" s="2">
        <v>294849.11</v>
      </c>
      <c r="FS7" s="2">
        <v>294857.02</v>
      </c>
      <c r="FT7" s="2">
        <v>296899.17</v>
      </c>
      <c r="FU7" s="2">
        <v>295571.63</v>
      </c>
      <c r="FV7" s="2">
        <v>295555.98</v>
      </c>
      <c r="FW7" s="2">
        <v>295070.15000000002</v>
      </c>
      <c r="FX7" s="2">
        <v>298651.65000000002</v>
      </c>
      <c r="FY7" s="2">
        <v>300685.68</v>
      </c>
      <c r="FZ7" s="2">
        <v>303420.15999999997</v>
      </c>
      <c r="GA7" s="2">
        <v>302026.31</v>
      </c>
      <c r="GB7" s="2">
        <v>307567.63</v>
      </c>
      <c r="GC7" s="2">
        <v>306286.03999999998</v>
      </c>
      <c r="GD7" s="2">
        <v>322959.53999999998</v>
      </c>
      <c r="GE7" s="2">
        <v>327971.20000000001</v>
      </c>
      <c r="GF7" s="2">
        <v>334204.78999999998</v>
      </c>
      <c r="GG7" s="2">
        <v>336462.86</v>
      </c>
      <c r="GH7" s="2">
        <v>341472.78</v>
      </c>
      <c r="GI7" s="2">
        <v>350965.1</v>
      </c>
    </row>
    <row r="8" spans="1:191" ht="14" thickTop="1" thickBot="1">
      <c r="A8" s="11" t="s">
        <v>104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row>
    <row r="9" spans="1:191" ht="14" thickTop="1" thickBot="1">
      <c r="A9" s="11" t="s">
        <v>105</v>
      </c>
      <c r="B9" s="2">
        <v>39943.378133270002</v>
      </c>
      <c r="C9" s="2">
        <v>37097.839076690005</v>
      </c>
      <c r="D9" s="2">
        <v>32151.167173099999</v>
      </c>
      <c r="E9" s="2">
        <v>32112.674654750004</v>
      </c>
      <c r="F9" s="2">
        <v>31900.597983139996</v>
      </c>
      <c r="G9" s="2">
        <v>24253.767585310001</v>
      </c>
      <c r="H9" s="2">
        <v>29872.690699390008</v>
      </c>
      <c r="I9" s="2">
        <v>32728.164266719999</v>
      </c>
      <c r="J9" s="2">
        <v>34675.715902309996</v>
      </c>
      <c r="K9" s="2">
        <v>35790.577797650003</v>
      </c>
      <c r="L9" s="2">
        <v>38879.289232309995</v>
      </c>
      <c r="M9" s="2">
        <v>40205.47310861</v>
      </c>
      <c r="N9" s="2">
        <v>38167.443713610002</v>
      </c>
      <c r="O9" s="2">
        <v>35549.960909329995</v>
      </c>
      <c r="P9" s="2">
        <v>27407.49545708</v>
      </c>
      <c r="Q9" s="2">
        <v>23212.789322699999</v>
      </c>
      <c r="R9" s="2">
        <v>22251.367839080001</v>
      </c>
      <c r="S9" s="2">
        <v>22541.495310099999</v>
      </c>
      <c r="T9" s="2">
        <v>24715.870842089997</v>
      </c>
      <c r="U9" s="2">
        <v>25350.113449760003</v>
      </c>
      <c r="V9" s="2">
        <v>20892.720714800002</v>
      </c>
      <c r="W9" s="2">
        <v>18561.09004259</v>
      </c>
      <c r="X9" s="2">
        <v>17454.888921329999</v>
      </c>
      <c r="Y9" s="2">
        <v>19301.878317679995</v>
      </c>
      <c r="Z9" s="2">
        <v>17187.455697879996</v>
      </c>
      <c r="AA9" s="2">
        <v>16252.559753149997</v>
      </c>
      <c r="AB9" s="2">
        <v>19377.246936580003</v>
      </c>
      <c r="AC9" s="2">
        <v>17689.103928800003</v>
      </c>
      <c r="AD9" s="2">
        <v>14182.009408409998</v>
      </c>
      <c r="AE9" s="2">
        <v>12697.303600409999</v>
      </c>
      <c r="AF9" s="2">
        <v>19391.713251300003</v>
      </c>
      <c r="AG9" s="2">
        <v>23849.290590040004</v>
      </c>
      <c r="AH9" s="2">
        <v>23233.72870091</v>
      </c>
      <c r="AI9" s="2">
        <v>24786.301235200001</v>
      </c>
      <c r="AJ9" s="2">
        <v>23123.186149579997</v>
      </c>
      <c r="AK9" s="2">
        <v>26939.993576019995</v>
      </c>
      <c r="AL9" s="2">
        <v>21663.683159520002</v>
      </c>
      <c r="AM9" s="2">
        <v>21481.564753660001</v>
      </c>
      <c r="AN9" s="2">
        <v>23837.320975549996</v>
      </c>
      <c r="AO9" s="2">
        <v>22794.838097269996</v>
      </c>
      <c r="AP9" s="2">
        <v>30388.808472869994</v>
      </c>
      <c r="AQ9" s="2">
        <v>20888.41529402</v>
      </c>
      <c r="AR9" s="2">
        <v>22000.25156452</v>
      </c>
      <c r="AS9" s="2">
        <v>24159.035752670003</v>
      </c>
      <c r="AT9" s="2">
        <v>18616.915472760003</v>
      </c>
      <c r="AU9" s="2">
        <v>19214.514148580001</v>
      </c>
      <c r="AV9" s="2">
        <v>18240.660700650002</v>
      </c>
      <c r="AW9" s="2">
        <v>20090.801847709998</v>
      </c>
      <c r="AX9" s="2">
        <v>26908.169655060003</v>
      </c>
      <c r="AY9" s="2">
        <v>25257.777505229998</v>
      </c>
      <c r="AZ9" s="2">
        <v>22919.75397682</v>
      </c>
      <c r="BA9" s="2">
        <v>33550.40689767999</v>
      </c>
      <c r="BB9" s="2">
        <v>27586.957845760004</v>
      </c>
      <c r="BC9" s="2">
        <v>11523.866620059998</v>
      </c>
      <c r="BD9" s="2">
        <v>13022.779380140002</v>
      </c>
      <c r="BE9" s="2">
        <v>21224.087472049996</v>
      </c>
      <c r="BF9" s="2">
        <v>19543.528684110002</v>
      </c>
      <c r="BG9" s="2">
        <v>18581.208968719999</v>
      </c>
      <c r="BH9" s="2">
        <v>14242.281504710001</v>
      </c>
      <c r="BI9" s="2">
        <v>10873.18988668</v>
      </c>
      <c r="BJ9" s="2">
        <v>10212.038184689998</v>
      </c>
      <c r="BK9" s="2">
        <v>11690.09399277</v>
      </c>
      <c r="BL9" s="2">
        <v>11070.95610619</v>
      </c>
      <c r="BM9" s="2">
        <v>33370.179219799997</v>
      </c>
      <c r="BN9" s="2">
        <v>20470.253936449997</v>
      </c>
      <c r="BO9" s="2">
        <v>15852.707603209999</v>
      </c>
      <c r="BP9" s="2">
        <v>14561.75007523</v>
      </c>
      <c r="BQ9" s="2">
        <v>20401.244370950004</v>
      </c>
      <c r="BR9" s="2">
        <v>17465.481367590004</v>
      </c>
      <c r="BS9" s="2">
        <v>16154.73960092</v>
      </c>
      <c r="BT9" s="2">
        <v>18208.889058519995</v>
      </c>
      <c r="BU9" s="2">
        <v>12851.262925110001</v>
      </c>
      <c r="BV9" s="2">
        <v>15233.188829610001</v>
      </c>
      <c r="BW9" s="2">
        <v>14480.249454409997</v>
      </c>
      <c r="BX9" s="2">
        <v>13093.6885444</v>
      </c>
      <c r="BY9" s="2">
        <v>12251.227516309998</v>
      </c>
      <c r="BZ9" s="2">
        <v>13497.6844523</v>
      </c>
      <c r="CA9" s="2">
        <v>9679.4982022500008</v>
      </c>
      <c r="CB9" s="2">
        <v>11705.0432925</v>
      </c>
      <c r="CC9" s="2">
        <v>16686.701239120001</v>
      </c>
      <c r="CD9" s="2">
        <v>16666.33096109</v>
      </c>
      <c r="CE9" s="2">
        <v>15817.792610929997</v>
      </c>
      <c r="CF9" s="2">
        <v>11428.959751490002</v>
      </c>
      <c r="CG9" s="2">
        <v>11308.17168782</v>
      </c>
      <c r="CH9" s="2">
        <v>10932.81927</v>
      </c>
      <c r="CI9" s="2">
        <v>11121.953982000001</v>
      </c>
      <c r="CJ9" s="2">
        <v>10236.645425000001</v>
      </c>
      <c r="CK9" s="2">
        <v>8531.6260459999994</v>
      </c>
      <c r="CL9" s="2">
        <v>7231.9573245000001</v>
      </c>
      <c r="CM9" s="2">
        <v>12611.650464</v>
      </c>
      <c r="CN9" s="2">
        <v>16686.043871999998</v>
      </c>
      <c r="CO9" s="2">
        <v>29860.647472000001</v>
      </c>
      <c r="CP9" s="2">
        <v>34574.175512000002</v>
      </c>
      <c r="CQ9" s="2">
        <v>32810.295316000003</v>
      </c>
      <c r="CR9" s="2">
        <v>38239.079802</v>
      </c>
      <c r="CS9" s="2">
        <v>44368.445301</v>
      </c>
      <c r="CT9" s="2">
        <v>47317.859340000003</v>
      </c>
      <c r="CU9" s="2">
        <v>39162.522945999997</v>
      </c>
      <c r="CV9" s="2">
        <v>42096.211722</v>
      </c>
      <c r="CW9" s="2">
        <v>40389.271163999998</v>
      </c>
      <c r="CX9" s="2">
        <v>38714.206644999998</v>
      </c>
      <c r="CY9" s="2">
        <v>41287.216289000004</v>
      </c>
      <c r="CZ9" s="2">
        <v>39626.513033000003</v>
      </c>
      <c r="DA9" s="2">
        <v>41147.114133289993</v>
      </c>
      <c r="DB9" s="2">
        <v>49946.380079779992</v>
      </c>
      <c r="DC9" s="2">
        <v>48291.88357908</v>
      </c>
      <c r="DD9" s="2">
        <v>46665.632754860002</v>
      </c>
      <c r="DE9" s="2">
        <v>51827.623311709998</v>
      </c>
      <c r="DF9" s="2">
        <v>46626.738981160001</v>
      </c>
      <c r="DG9" s="2">
        <v>41168.611996749998</v>
      </c>
      <c r="DH9" s="2">
        <v>37823.547836550002</v>
      </c>
      <c r="DI9" s="2">
        <v>41828.975913540002</v>
      </c>
      <c r="DJ9" s="2">
        <v>41237.658451830001</v>
      </c>
      <c r="DK9" s="2">
        <v>33768.427731509997</v>
      </c>
      <c r="DL9" s="2">
        <v>28775.147325840004</v>
      </c>
      <c r="DM9" s="2">
        <v>30396.870983300003</v>
      </c>
      <c r="DN9" s="2">
        <v>35034.731275819999</v>
      </c>
      <c r="DO9" s="2">
        <v>31098.243594170002</v>
      </c>
      <c r="DP9" s="2">
        <v>34156.778089860003</v>
      </c>
      <c r="DQ9" s="2">
        <v>38005.078396949997</v>
      </c>
      <c r="DR9" s="2">
        <v>33847.558379939997</v>
      </c>
      <c r="DS9" s="2">
        <v>32647.303454570003</v>
      </c>
      <c r="DT9" s="2">
        <v>33675.083512999998</v>
      </c>
      <c r="DU9" s="2">
        <v>52753.464419999997</v>
      </c>
      <c r="DV9" s="2">
        <v>47478.636251000004</v>
      </c>
      <c r="DW9" s="2">
        <v>44283.394021</v>
      </c>
      <c r="DX9" s="2">
        <v>45964.249102379996</v>
      </c>
      <c r="DY9" s="2">
        <v>54300.756712000002</v>
      </c>
      <c r="DZ9" s="2">
        <v>63616.186066000002</v>
      </c>
      <c r="EA9" s="2">
        <v>55483.798952320001</v>
      </c>
      <c r="EB9" s="2">
        <v>58720.344788539995</v>
      </c>
      <c r="EC9" s="2">
        <v>87307.539910000007</v>
      </c>
      <c r="ED9" s="2">
        <v>68236.194717000006</v>
      </c>
      <c r="EE9" s="2">
        <v>58055.456871000002</v>
      </c>
      <c r="EF9" s="2">
        <v>52842.906735999997</v>
      </c>
      <c r="EG9" s="2">
        <v>51362.600337000003</v>
      </c>
      <c r="EH9" s="2">
        <v>43603.183223</v>
      </c>
      <c r="EI9" s="2">
        <v>43692.661813999999</v>
      </c>
      <c r="EJ9" s="2">
        <v>41140.926116000002</v>
      </c>
      <c r="EK9" s="2">
        <v>44120.515313300006</v>
      </c>
      <c r="EL9" s="2">
        <v>48932.098580440004</v>
      </c>
      <c r="EM9" s="2">
        <v>45179.120239160002</v>
      </c>
      <c r="EN9" s="2">
        <v>44554.651232009994</v>
      </c>
      <c r="EO9" s="2">
        <v>50205.398213659995</v>
      </c>
      <c r="EP9" s="2">
        <v>48181.859728459989</v>
      </c>
      <c r="EQ9" s="2">
        <v>44439.769233849998</v>
      </c>
      <c r="ER9" s="2">
        <v>44719.853516119998</v>
      </c>
      <c r="ES9" s="2">
        <v>42840.875485740005</v>
      </c>
      <c r="ET9" s="2">
        <v>32216.862485470003</v>
      </c>
      <c r="EU9" s="2">
        <v>32951.865989779995</v>
      </c>
      <c r="EV9" s="2">
        <v>37742.627799050002</v>
      </c>
      <c r="EW9" s="2">
        <v>48110.774716200001</v>
      </c>
      <c r="EX9" s="2">
        <v>52005.009054850008</v>
      </c>
      <c r="EY9" s="2">
        <v>54323.283336649991</v>
      </c>
      <c r="EZ9" s="2">
        <v>55620.94469437001</v>
      </c>
      <c r="FA9" s="2">
        <v>51273.825014580005</v>
      </c>
      <c r="FB9" s="2">
        <v>51214.794396440004</v>
      </c>
      <c r="FC9" s="2">
        <v>43050.379691139999</v>
      </c>
      <c r="FD9" s="2">
        <v>59358.891263659993</v>
      </c>
      <c r="FE9" s="2">
        <v>58787.701056599988</v>
      </c>
      <c r="FF9" s="2">
        <v>47286.553132850007</v>
      </c>
      <c r="FG9" s="2">
        <v>33533.686863399998</v>
      </c>
      <c r="FH9" s="2">
        <v>38900.164257969991</v>
      </c>
      <c r="FI9" s="2">
        <v>34049.550610699996</v>
      </c>
      <c r="FJ9" s="2">
        <v>37640.123061830003</v>
      </c>
      <c r="FK9" s="2">
        <v>34146.441876310004</v>
      </c>
      <c r="FL9" s="2">
        <v>35352.422282869993</v>
      </c>
      <c r="FM9" s="2">
        <v>42533.530145199999</v>
      </c>
      <c r="FN9" s="2">
        <v>31739.277035210001</v>
      </c>
      <c r="FO9" s="2">
        <v>28395.251734369995</v>
      </c>
      <c r="FP9" s="2">
        <v>26054.432639819992</v>
      </c>
      <c r="FQ9" s="2">
        <v>22357.205727890003</v>
      </c>
      <c r="FR9" s="2">
        <v>37505.4924207</v>
      </c>
      <c r="FS9" s="2">
        <v>33153.897281080004</v>
      </c>
      <c r="FT9" s="2">
        <v>29785.192617449997</v>
      </c>
      <c r="FU9" s="2">
        <v>28368.087578469997</v>
      </c>
      <c r="FV9" s="2">
        <v>32257.881004380004</v>
      </c>
      <c r="FW9" s="2">
        <v>27952.421326520005</v>
      </c>
      <c r="FX9" s="2">
        <v>29641.913085400003</v>
      </c>
      <c r="FY9" s="2">
        <v>33626.72811846</v>
      </c>
      <c r="FZ9" s="2">
        <v>24155.201497349997</v>
      </c>
      <c r="GA9" s="2">
        <v>25200.848459069999</v>
      </c>
      <c r="GB9" s="2">
        <v>17274.223641909997</v>
      </c>
      <c r="GC9" s="2">
        <v>41710.781723010004</v>
      </c>
      <c r="GD9" s="2">
        <v>36490.201211239997</v>
      </c>
      <c r="GE9" s="2">
        <v>37252.795047389998</v>
      </c>
      <c r="GF9" s="2">
        <v>29805.88453336</v>
      </c>
      <c r="GG9" s="2">
        <v>31989.841698050001</v>
      </c>
      <c r="GH9" s="2">
        <v>33046.590000130003</v>
      </c>
      <c r="GI9" s="2">
        <v>32910.46155136</v>
      </c>
    </row>
    <row r="10" spans="1:191" ht="14" thickTop="1" thickBot="1">
      <c r="A10" s="11" t="s">
        <v>106</v>
      </c>
      <c r="B10" s="2">
        <v>1950.287022</v>
      </c>
      <c r="C10" s="2">
        <v>1572.9325497</v>
      </c>
      <c r="D10" s="2">
        <v>1495.4672481</v>
      </c>
      <c r="E10" s="2">
        <v>1806.2737652999999</v>
      </c>
      <c r="F10" s="2">
        <v>1761.9464709000001</v>
      </c>
      <c r="G10" s="2">
        <v>1749.4155817000001</v>
      </c>
      <c r="H10" s="2">
        <v>4072.5410219999999</v>
      </c>
      <c r="I10" s="2">
        <v>7095.1763353999995</v>
      </c>
      <c r="J10" s="2">
        <v>6608.6310231000007</v>
      </c>
      <c r="K10" s="2">
        <v>11374.492689999999</v>
      </c>
      <c r="L10" s="2">
        <v>12431.169365</v>
      </c>
      <c r="M10" s="2">
        <v>11946.047861999999</v>
      </c>
      <c r="N10" s="2">
        <v>11024.121021999999</v>
      </c>
      <c r="O10" s="2">
        <v>11146.642787000001</v>
      </c>
      <c r="P10" s="2">
        <v>11468.723307</v>
      </c>
      <c r="Q10" s="2">
        <v>7584.5731063000003</v>
      </c>
      <c r="R10" s="2">
        <v>6844.5501976999994</v>
      </c>
      <c r="S10" s="2">
        <v>7354.5399358000004</v>
      </c>
      <c r="T10" s="2">
        <v>9556.3174292000003</v>
      </c>
      <c r="U10" s="2">
        <v>8124.7643152000001</v>
      </c>
      <c r="V10" s="2">
        <v>7908.5208508000005</v>
      </c>
      <c r="W10" s="2">
        <v>7223.0375848999993</v>
      </c>
      <c r="X10" s="2">
        <v>8056.4888385000004</v>
      </c>
      <c r="Y10" s="2">
        <v>1884.8273652999999</v>
      </c>
      <c r="Z10" s="2">
        <v>7196.8133237000002</v>
      </c>
      <c r="AA10" s="2">
        <v>6334.3160681999998</v>
      </c>
      <c r="AB10" s="2">
        <v>7218.9057666999997</v>
      </c>
      <c r="AC10" s="2">
        <v>6577.4251611999998</v>
      </c>
      <c r="AD10" s="2">
        <v>5788.5696806999995</v>
      </c>
      <c r="AE10" s="2">
        <v>6380.6639673</v>
      </c>
      <c r="AF10" s="2">
        <v>15183.942440000001</v>
      </c>
      <c r="AG10" s="2">
        <v>22128.772818000001</v>
      </c>
      <c r="AH10" s="2">
        <v>20764.605304000001</v>
      </c>
      <c r="AI10" s="2">
        <v>22797.790729</v>
      </c>
      <c r="AJ10" s="2">
        <v>21322.277485999999</v>
      </c>
      <c r="AK10" s="2">
        <v>12766.870070000001</v>
      </c>
      <c r="AL10" s="2">
        <v>16391.054801999999</v>
      </c>
      <c r="AM10" s="2">
        <v>19580.854587000002</v>
      </c>
      <c r="AN10" s="2">
        <v>7666.0692496000001</v>
      </c>
      <c r="AO10" s="2">
        <v>9822.9619971000011</v>
      </c>
      <c r="AP10" s="2">
        <v>21690.598388999999</v>
      </c>
      <c r="AQ10" s="2">
        <v>8307.9204252</v>
      </c>
      <c r="AR10" s="2">
        <v>11173.215055999999</v>
      </c>
      <c r="AS10" s="2">
        <v>12668.13186</v>
      </c>
      <c r="AT10" s="2">
        <v>5309.9657888000002</v>
      </c>
      <c r="AU10" s="2">
        <v>7977.8554647000001</v>
      </c>
      <c r="AV10" s="2">
        <v>3955.5273416999999</v>
      </c>
      <c r="AW10" s="2">
        <v>5348.7124291</v>
      </c>
      <c r="AX10" s="2">
        <v>9776.3946982000016</v>
      </c>
      <c r="AY10" s="2">
        <v>5006.6494346999998</v>
      </c>
      <c r="AZ10" s="2">
        <v>5370.9959685000003</v>
      </c>
      <c r="BA10" s="2">
        <v>2690.7051068999999</v>
      </c>
      <c r="BB10" s="2">
        <v>2854.4698141999997</v>
      </c>
      <c r="BC10" s="2">
        <v>2158.2382970999997</v>
      </c>
      <c r="BD10" s="2">
        <v>3750.7739289000001</v>
      </c>
      <c r="BE10" s="2">
        <v>9580.4983126000006</v>
      </c>
      <c r="BF10" s="2">
        <v>9125.0195638999994</v>
      </c>
      <c r="BG10" s="2">
        <v>7143.1462259</v>
      </c>
      <c r="BH10" s="2">
        <v>4604.2719495000001</v>
      </c>
      <c r="BI10" s="2">
        <v>2686.7166701000001</v>
      </c>
      <c r="BJ10" s="2">
        <v>5017.5631715</v>
      </c>
      <c r="BK10" s="2">
        <v>6730.6607825999999</v>
      </c>
      <c r="BL10" s="2">
        <v>8706.4114356999999</v>
      </c>
      <c r="BM10" s="2">
        <v>5519.4737766999997</v>
      </c>
      <c r="BN10" s="2">
        <v>2948.5564790999997</v>
      </c>
      <c r="BO10" s="2">
        <v>2955.4668396999996</v>
      </c>
      <c r="BP10" s="2">
        <v>5533.9488013</v>
      </c>
      <c r="BQ10" s="2">
        <v>11191.35562</v>
      </c>
      <c r="BR10" s="2">
        <v>7309.2428392000002</v>
      </c>
      <c r="BS10" s="2">
        <v>6516.3390651999998</v>
      </c>
      <c r="BT10" s="2">
        <v>5291.6005063999992</v>
      </c>
      <c r="BU10" s="2">
        <v>4098.4428388000006</v>
      </c>
      <c r="BV10" s="2">
        <v>2492.6172985999997</v>
      </c>
      <c r="BW10" s="2">
        <v>3272.1603821999997</v>
      </c>
      <c r="BX10" s="2">
        <v>3092.4747878000003</v>
      </c>
      <c r="BY10" s="2">
        <v>3765.3097795999997</v>
      </c>
      <c r="BZ10" s="2">
        <v>2600.8482174000001</v>
      </c>
      <c r="CA10" s="2">
        <v>3078.2184668</v>
      </c>
      <c r="CB10" s="2">
        <v>4849.6177026999994</v>
      </c>
      <c r="CC10" s="2">
        <v>8481.3221242</v>
      </c>
      <c r="CD10" s="2">
        <v>4438.4016641999997</v>
      </c>
      <c r="CE10" s="2">
        <v>2734.4269128000001</v>
      </c>
      <c r="CF10" s="2">
        <v>2411.2617236999999</v>
      </c>
      <c r="CG10" s="2">
        <v>2745.9927174999998</v>
      </c>
      <c r="CH10" s="2">
        <v>2925.4957128999999</v>
      </c>
      <c r="CI10" s="2">
        <v>2963.6660111000001</v>
      </c>
      <c r="CJ10" s="2">
        <v>2821.1864625999997</v>
      </c>
      <c r="CK10" s="2">
        <v>2556.4299980000001</v>
      </c>
      <c r="CL10" s="2">
        <v>3319.9056109000003</v>
      </c>
      <c r="CM10" s="2">
        <v>2513.3195406999998</v>
      </c>
      <c r="CN10" s="2">
        <v>6750.19524</v>
      </c>
      <c r="CO10" s="2">
        <v>10726.555625999999</v>
      </c>
      <c r="CP10" s="2">
        <v>8165.6249071000002</v>
      </c>
      <c r="CQ10" s="2">
        <v>4319.3549558000004</v>
      </c>
      <c r="CR10" s="2">
        <v>3332.4290489999998</v>
      </c>
      <c r="CS10" s="2">
        <v>20380.981167000002</v>
      </c>
      <c r="CT10" s="2">
        <v>6039.5564766999996</v>
      </c>
      <c r="CU10" s="2">
        <v>4122.0969827999998</v>
      </c>
      <c r="CV10" s="2">
        <v>5069.7071683000004</v>
      </c>
      <c r="CW10" s="2">
        <v>5779.6997296</v>
      </c>
      <c r="CX10" s="2">
        <v>5006.0640430000003</v>
      </c>
      <c r="CY10" s="2">
        <v>5304.0017791</v>
      </c>
      <c r="CZ10" s="2">
        <v>10171.086089</v>
      </c>
      <c r="DA10" s="2">
        <v>10835.629384</v>
      </c>
      <c r="DB10" s="2">
        <v>6557.3134238999992</v>
      </c>
      <c r="DC10" s="2">
        <v>4400.6122299999997</v>
      </c>
      <c r="DD10" s="2">
        <v>3889.5793156999998</v>
      </c>
      <c r="DE10" s="2">
        <v>20382.655546000002</v>
      </c>
      <c r="DF10" s="2">
        <v>6209.2787728999992</v>
      </c>
      <c r="DG10" s="2">
        <v>4080.3702183999999</v>
      </c>
      <c r="DH10" s="2">
        <v>5555.7225633999997</v>
      </c>
      <c r="DI10" s="2">
        <v>5477.8213500000002</v>
      </c>
      <c r="DJ10" s="2">
        <v>5621.9255661999996</v>
      </c>
      <c r="DK10" s="2">
        <v>5624.7953349999998</v>
      </c>
      <c r="DL10" s="2">
        <v>7275.0397695000001</v>
      </c>
      <c r="DM10" s="2">
        <v>11084.425746999999</v>
      </c>
      <c r="DN10" s="2">
        <v>7734.1728997</v>
      </c>
      <c r="DO10" s="2">
        <v>5265.1699799999997</v>
      </c>
      <c r="DP10" s="2">
        <v>11092.220192999999</v>
      </c>
      <c r="DQ10" s="2">
        <v>11970.010896</v>
      </c>
      <c r="DR10" s="2">
        <v>12710.959341</v>
      </c>
      <c r="DS10" s="2">
        <v>14075.835498</v>
      </c>
      <c r="DT10" s="2">
        <v>15144.571059</v>
      </c>
      <c r="DU10" s="2">
        <v>20113.570441</v>
      </c>
      <c r="DV10" s="2">
        <v>21184.914143000002</v>
      </c>
      <c r="DW10" s="2">
        <v>22741.747340999998</v>
      </c>
      <c r="DX10" s="2">
        <v>24807.955206999999</v>
      </c>
      <c r="DY10" s="2">
        <v>27569.603047000001</v>
      </c>
      <c r="DZ10" s="2">
        <v>31512.518647000001</v>
      </c>
      <c r="EA10" s="2">
        <v>29171.839903</v>
      </c>
      <c r="EB10" s="2">
        <v>30259.050794999999</v>
      </c>
      <c r="EC10" s="2">
        <v>47100.593479000003</v>
      </c>
      <c r="ED10" s="2">
        <v>33419.309633999997</v>
      </c>
      <c r="EE10" s="2">
        <v>35582.159635999997</v>
      </c>
      <c r="EF10" s="2">
        <v>37213.059650000003</v>
      </c>
      <c r="EG10" s="2">
        <v>32093.065336</v>
      </c>
      <c r="EH10" s="2">
        <v>26555.419207999999</v>
      </c>
      <c r="EI10" s="2">
        <v>22722.100581999999</v>
      </c>
      <c r="EJ10" s="2">
        <v>24713.562175999999</v>
      </c>
      <c r="EK10" s="2">
        <v>29757.056424999999</v>
      </c>
      <c r="EL10" s="2">
        <v>27572.162756000002</v>
      </c>
      <c r="EM10" s="2">
        <v>23717.415792</v>
      </c>
      <c r="EN10" s="2">
        <v>24864.018948000001</v>
      </c>
      <c r="EO10" s="2">
        <v>27574.061904999999</v>
      </c>
      <c r="EP10" s="2">
        <v>21199.139706000002</v>
      </c>
      <c r="EQ10" s="2">
        <v>20902.366722999999</v>
      </c>
      <c r="ER10" s="2">
        <v>22505.673765</v>
      </c>
      <c r="ES10" s="2">
        <v>18949.282767000001</v>
      </c>
      <c r="ET10" s="2">
        <v>17384.046391</v>
      </c>
      <c r="EU10" s="2">
        <v>13552.101169</v>
      </c>
      <c r="EV10" s="2">
        <v>21492.309549000001</v>
      </c>
      <c r="EW10" s="2">
        <v>32905.463863999998</v>
      </c>
      <c r="EX10" s="2">
        <v>24878.633233</v>
      </c>
      <c r="EY10" s="2">
        <v>20392.135339</v>
      </c>
      <c r="EZ10" s="2">
        <v>19123.050008999999</v>
      </c>
      <c r="FA10" s="2">
        <v>30855.720654000001</v>
      </c>
      <c r="FB10" s="2">
        <v>25703.457264000001</v>
      </c>
      <c r="FC10" s="2">
        <v>23052.082579000002</v>
      </c>
      <c r="FD10" s="2">
        <v>41629.501509000002</v>
      </c>
      <c r="FE10" s="2">
        <v>35950.434143999999</v>
      </c>
      <c r="FF10" s="2">
        <v>28106.638043999999</v>
      </c>
      <c r="FG10" s="2">
        <v>23586.014590999999</v>
      </c>
      <c r="FH10" s="2">
        <v>28198.530053999999</v>
      </c>
      <c r="FI10" s="2">
        <v>24247.375405999999</v>
      </c>
      <c r="FJ10" s="2">
        <v>21822.810028</v>
      </c>
      <c r="FK10" s="2">
        <v>15860.104594</v>
      </c>
      <c r="FL10" s="2">
        <v>16321.505096999999</v>
      </c>
      <c r="FM10" s="2">
        <v>31483.160437999999</v>
      </c>
      <c r="FN10" s="2">
        <v>11251.237185</v>
      </c>
      <c r="FO10" s="2">
        <v>9832.2582152999985</v>
      </c>
      <c r="FP10" s="2">
        <v>9775.9468567999993</v>
      </c>
      <c r="FQ10" s="2">
        <v>10093.358045000001</v>
      </c>
      <c r="FR10" s="2">
        <v>11586.147580999999</v>
      </c>
      <c r="FS10" s="2">
        <v>9577.0644598999988</v>
      </c>
      <c r="FT10" s="2">
        <v>12575.851787</v>
      </c>
      <c r="FU10" s="2">
        <v>14705.447694</v>
      </c>
      <c r="FV10" s="2">
        <v>13792.403678999999</v>
      </c>
      <c r="FW10" s="2">
        <v>8958.4965923</v>
      </c>
      <c r="FX10" s="2">
        <v>8765.8909867000002</v>
      </c>
      <c r="FY10" s="2">
        <v>10221.894124</v>
      </c>
      <c r="FZ10" s="2">
        <v>4489.3150476000001</v>
      </c>
      <c r="GA10" s="2">
        <v>5532.1325678999992</v>
      </c>
      <c r="GB10" s="2">
        <v>5250.6484546000002</v>
      </c>
      <c r="GC10" s="2">
        <v>5778.694641</v>
      </c>
      <c r="GD10" s="2">
        <v>5987.1931506000001</v>
      </c>
      <c r="GE10" s="2">
        <v>13493.990379999999</v>
      </c>
      <c r="GF10" s="2">
        <v>9770.0338745000008</v>
      </c>
      <c r="GG10" s="2">
        <v>16584.793362</v>
      </c>
      <c r="GH10" s="2">
        <v>9841.5551804999996</v>
      </c>
      <c r="GI10" s="2">
        <v>8204.0627129000004</v>
      </c>
    </row>
    <row r="11" spans="1:191" ht="14" thickTop="1" thickBot="1">
      <c r="A11" s="11" t="s">
        <v>107</v>
      </c>
      <c r="B11" s="2">
        <v>112.54</v>
      </c>
      <c r="C11" s="2">
        <v>224.04</v>
      </c>
      <c r="D11" s="2">
        <v>223.84</v>
      </c>
      <c r="E11" s="2">
        <v>111.62</v>
      </c>
      <c r="F11" s="2">
        <v>0</v>
      </c>
      <c r="G11" s="2">
        <v>109.9</v>
      </c>
      <c r="H11" s="2">
        <v>222.54</v>
      </c>
      <c r="I11" s="2">
        <v>221.28</v>
      </c>
      <c r="J11" s="2">
        <v>112.11</v>
      </c>
      <c r="K11" s="2">
        <v>0</v>
      </c>
      <c r="L11" s="2">
        <v>0</v>
      </c>
      <c r="M11" s="2">
        <v>0</v>
      </c>
      <c r="N11" s="2">
        <v>0</v>
      </c>
      <c r="O11" s="2">
        <v>224.8</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c r="AJ11" s="2">
        <v>0</v>
      </c>
      <c r="AK11" s="2">
        <v>0</v>
      </c>
      <c r="AL11" s="2">
        <v>0</v>
      </c>
      <c r="AM11" s="2">
        <v>0</v>
      </c>
      <c r="AN11" s="2">
        <v>0</v>
      </c>
      <c r="AO11" s="2">
        <v>0</v>
      </c>
      <c r="AP11" s="2">
        <v>0</v>
      </c>
      <c r="AQ11" s="2">
        <v>0</v>
      </c>
      <c r="AR11" s="2">
        <v>0</v>
      </c>
      <c r="AS11" s="2">
        <v>0</v>
      </c>
      <c r="AT11" s="2">
        <v>0</v>
      </c>
      <c r="AU11" s="2">
        <v>0</v>
      </c>
      <c r="AV11" s="2">
        <v>0</v>
      </c>
      <c r="AW11" s="2">
        <v>0</v>
      </c>
      <c r="AX11" s="2">
        <v>0</v>
      </c>
      <c r="AY11" s="2">
        <v>0</v>
      </c>
      <c r="AZ11" s="2">
        <v>0</v>
      </c>
      <c r="BA11" s="2">
        <v>0</v>
      </c>
      <c r="BB11" s="2">
        <v>0</v>
      </c>
      <c r="BC11" s="2">
        <v>0</v>
      </c>
      <c r="BD11" s="2">
        <v>0</v>
      </c>
      <c r="BE11" s="2">
        <v>0</v>
      </c>
      <c r="BF11" s="2">
        <v>0</v>
      </c>
      <c r="BG11" s="2">
        <v>0</v>
      </c>
      <c r="BH11" s="2">
        <v>0</v>
      </c>
      <c r="BI11" s="2">
        <v>0</v>
      </c>
      <c r="BJ11" s="2">
        <v>0</v>
      </c>
      <c r="BK11" s="2">
        <v>0</v>
      </c>
      <c r="BL11" s="2">
        <v>0</v>
      </c>
      <c r="BM11" s="2">
        <v>0</v>
      </c>
      <c r="BN11" s="2">
        <v>0</v>
      </c>
      <c r="BO11" s="2">
        <v>0</v>
      </c>
      <c r="BP11" s="2">
        <v>0</v>
      </c>
      <c r="BQ11" s="2">
        <v>0</v>
      </c>
      <c r="BR11" s="2">
        <v>0</v>
      </c>
      <c r="BS11" s="2">
        <v>0</v>
      </c>
      <c r="BT11" s="2">
        <v>0</v>
      </c>
      <c r="BU11" s="2">
        <v>0</v>
      </c>
      <c r="BV11" s="2">
        <v>0</v>
      </c>
      <c r="BW11" s="2">
        <v>0</v>
      </c>
      <c r="BX11" s="2">
        <v>0</v>
      </c>
      <c r="BY11" s="2">
        <v>0</v>
      </c>
      <c r="BZ11" s="2">
        <v>0</v>
      </c>
      <c r="CA11" s="2">
        <v>0</v>
      </c>
      <c r="CB11" s="2">
        <v>0</v>
      </c>
      <c r="CC11" s="2">
        <v>0</v>
      </c>
      <c r="CD11" s="2">
        <v>0</v>
      </c>
      <c r="CE11" s="2">
        <v>0</v>
      </c>
      <c r="CF11" s="2">
        <v>0</v>
      </c>
      <c r="CG11" s="2">
        <v>0</v>
      </c>
      <c r="CH11" s="2">
        <v>0</v>
      </c>
      <c r="CI11" s="2">
        <v>0</v>
      </c>
      <c r="CJ11" s="2">
        <v>0</v>
      </c>
      <c r="CK11" s="2">
        <v>0</v>
      </c>
      <c r="CL11" s="2">
        <v>0</v>
      </c>
      <c r="CM11" s="2">
        <v>0</v>
      </c>
      <c r="CN11" s="2">
        <v>0</v>
      </c>
      <c r="CO11" s="2">
        <v>0</v>
      </c>
      <c r="CP11" s="2">
        <v>0</v>
      </c>
      <c r="CQ11" s="2">
        <v>0</v>
      </c>
      <c r="CR11" s="2">
        <v>0</v>
      </c>
      <c r="CS11" s="2">
        <v>0</v>
      </c>
      <c r="CT11" s="2">
        <v>0</v>
      </c>
      <c r="CU11" s="2">
        <v>0</v>
      </c>
      <c r="CV11" s="2">
        <v>0</v>
      </c>
      <c r="CW11" s="2">
        <v>0</v>
      </c>
      <c r="CX11" s="2">
        <v>0</v>
      </c>
      <c r="CY11" s="2">
        <v>0</v>
      </c>
      <c r="CZ11" s="2">
        <v>0</v>
      </c>
      <c r="DA11" s="2">
        <v>0</v>
      </c>
      <c r="DB11" s="2">
        <v>0</v>
      </c>
      <c r="DC11" s="2">
        <v>0</v>
      </c>
      <c r="DD11" s="2">
        <v>0</v>
      </c>
      <c r="DE11" s="2">
        <v>0</v>
      </c>
      <c r="DF11" s="2">
        <v>0</v>
      </c>
      <c r="DG11" s="2">
        <v>0</v>
      </c>
      <c r="DH11" s="2">
        <v>0</v>
      </c>
      <c r="DI11" s="2">
        <v>0</v>
      </c>
      <c r="DJ11" s="2">
        <v>0</v>
      </c>
      <c r="DK11" s="2">
        <v>0</v>
      </c>
      <c r="DL11" s="2">
        <v>0</v>
      </c>
      <c r="DM11" s="2">
        <v>0</v>
      </c>
      <c r="DN11" s="2">
        <v>0</v>
      </c>
      <c r="DO11" s="2">
        <v>0</v>
      </c>
      <c r="DP11" s="2">
        <v>0</v>
      </c>
      <c r="DQ11" s="2">
        <v>0</v>
      </c>
      <c r="DR11" s="2">
        <v>0</v>
      </c>
      <c r="DS11" s="2">
        <v>0</v>
      </c>
      <c r="DT11" s="2">
        <v>0</v>
      </c>
      <c r="DU11" s="2">
        <v>0</v>
      </c>
      <c r="DV11" s="2">
        <v>0</v>
      </c>
      <c r="DW11" s="2">
        <v>0</v>
      </c>
      <c r="DX11" s="2">
        <v>0</v>
      </c>
      <c r="DY11" s="2">
        <v>0</v>
      </c>
      <c r="DZ11" s="2">
        <v>0</v>
      </c>
      <c r="EA11" s="2">
        <v>0</v>
      </c>
      <c r="EB11" s="2">
        <v>0</v>
      </c>
      <c r="EC11" s="2">
        <v>0</v>
      </c>
      <c r="ED11" s="2">
        <v>0</v>
      </c>
      <c r="EE11" s="2">
        <v>0</v>
      </c>
      <c r="EF11" s="2">
        <v>0</v>
      </c>
      <c r="EG11" s="2">
        <v>0</v>
      </c>
      <c r="EH11" s="2">
        <v>0</v>
      </c>
      <c r="EI11" s="2">
        <v>0</v>
      </c>
      <c r="EJ11" s="2">
        <v>0</v>
      </c>
      <c r="EK11" s="2">
        <v>0</v>
      </c>
      <c r="EL11" s="2">
        <v>0</v>
      </c>
      <c r="EM11" s="2">
        <v>0</v>
      </c>
      <c r="EN11" s="2">
        <v>0</v>
      </c>
      <c r="EO11" s="2">
        <v>0</v>
      </c>
      <c r="EP11" s="2">
        <v>0</v>
      </c>
      <c r="EQ11" s="2">
        <v>0</v>
      </c>
      <c r="ER11" s="2">
        <v>0</v>
      </c>
      <c r="ES11" s="2">
        <v>0</v>
      </c>
      <c r="ET11" s="2">
        <v>0</v>
      </c>
      <c r="EU11" s="2">
        <v>0</v>
      </c>
      <c r="EV11" s="2">
        <v>0</v>
      </c>
      <c r="EW11" s="2">
        <v>0</v>
      </c>
      <c r="EX11" s="2">
        <v>208.92590000000001</v>
      </c>
      <c r="EY11" s="2">
        <v>207.54650000000001</v>
      </c>
      <c r="EZ11" s="2">
        <v>203.3931</v>
      </c>
      <c r="FA11" s="2">
        <v>0</v>
      </c>
      <c r="FB11" s="2">
        <v>0</v>
      </c>
      <c r="FC11" s="2">
        <v>0</v>
      </c>
      <c r="FD11" s="2">
        <v>0</v>
      </c>
      <c r="FE11" s="2">
        <v>0</v>
      </c>
      <c r="FF11" s="2">
        <v>0</v>
      </c>
      <c r="FG11" s="2">
        <v>0</v>
      </c>
      <c r="FH11" s="2">
        <v>0</v>
      </c>
      <c r="FI11" s="2">
        <v>0</v>
      </c>
      <c r="FJ11" s="2">
        <v>0</v>
      </c>
      <c r="FK11" s="2">
        <v>0</v>
      </c>
      <c r="FL11" s="2">
        <v>0</v>
      </c>
      <c r="FM11" s="2">
        <v>0</v>
      </c>
      <c r="FN11" s="2">
        <v>0</v>
      </c>
      <c r="FO11" s="2">
        <v>0</v>
      </c>
      <c r="FP11" s="2">
        <v>0</v>
      </c>
      <c r="FQ11" s="2">
        <v>0</v>
      </c>
      <c r="FR11" s="2">
        <v>0</v>
      </c>
      <c r="FS11" s="2">
        <v>0</v>
      </c>
      <c r="FT11" s="2">
        <v>0</v>
      </c>
      <c r="FU11" s="2">
        <v>0</v>
      </c>
      <c r="FV11" s="2">
        <v>184.2525</v>
      </c>
      <c r="FW11" s="2">
        <v>187.04360094999998</v>
      </c>
      <c r="FX11" s="2">
        <v>190.0437</v>
      </c>
      <c r="FY11" s="2">
        <v>192.11660094999999</v>
      </c>
      <c r="FZ11" s="2">
        <v>190.71629999999999</v>
      </c>
      <c r="GA11" s="2">
        <v>0</v>
      </c>
      <c r="GB11" s="2">
        <v>183.55330000000001</v>
      </c>
      <c r="GC11" s="2">
        <v>176.64094668999999</v>
      </c>
      <c r="GD11" s="2">
        <v>176.26713571000002</v>
      </c>
      <c r="GE11" s="2">
        <v>0</v>
      </c>
      <c r="GF11" s="2">
        <v>0</v>
      </c>
      <c r="GG11" s="2">
        <v>171.3553</v>
      </c>
      <c r="GH11" s="2">
        <v>0</v>
      </c>
      <c r="GI11" s="2">
        <v>176.40170000000001</v>
      </c>
    </row>
    <row r="12" spans="1:191" ht="14" thickTop="1" thickBot="1">
      <c r="A12" s="11" t="s">
        <v>108</v>
      </c>
      <c r="B12" s="2">
        <v>112.54</v>
      </c>
      <c r="C12" s="2">
        <v>224.04</v>
      </c>
      <c r="D12" s="2">
        <v>223.84</v>
      </c>
      <c r="E12" s="2">
        <v>111.62</v>
      </c>
      <c r="F12" s="2">
        <v>0</v>
      </c>
      <c r="G12" s="2">
        <v>109.9</v>
      </c>
      <c r="H12" s="2">
        <v>222.54</v>
      </c>
      <c r="I12" s="2">
        <v>221.28</v>
      </c>
      <c r="J12" s="2">
        <v>112.1</v>
      </c>
      <c r="K12" s="2">
        <v>0</v>
      </c>
      <c r="L12" s="2">
        <v>0</v>
      </c>
      <c r="M12" s="2">
        <v>0</v>
      </c>
      <c r="N12" s="2">
        <v>0</v>
      </c>
      <c r="O12" s="2">
        <v>224.8</v>
      </c>
      <c r="P12" s="2">
        <v>0</v>
      </c>
      <c r="Q12" s="2">
        <v>0</v>
      </c>
      <c r="R12" s="2">
        <v>0</v>
      </c>
      <c r="S12" s="2">
        <v>0</v>
      </c>
      <c r="T12" s="2">
        <v>0</v>
      </c>
      <c r="U12" s="2">
        <v>0</v>
      </c>
      <c r="V12" s="2">
        <v>0</v>
      </c>
      <c r="W12" s="2">
        <v>0</v>
      </c>
      <c r="X12" s="2">
        <v>0</v>
      </c>
      <c r="Y12" s="2">
        <v>0</v>
      </c>
      <c r="Z12" s="2">
        <v>0</v>
      </c>
      <c r="AA12" s="2">
        <v>0</v>
      </c>
      <c r="AB12" s="2">
        <v>0</v>
      </c>
      <c r="AC12" s="2">
        <v>0</v>
      </c>
      <c r="AD12" s="2">
        <v>0</v>
      </c>
      <c r="AE12" s="2">
        <v>0</v>
      </c>
      <c r="AF12" s="2">
        <v>0</v>
      </c>
      <c r="AG12" s="2">
        <v>0</v>
      </c>
      <c r="AH12" s="2">
        <v>0</v>
      </c>
      <c r="AI12" s="2">
        <v>0</v>
      </c>
      <c r="AJ12" s="2">
        <v>0</v>
      </c>
      <c r="AK12" s="2">
        <v>0</v>
      </c>
      <c r="AL12" s="2">
        <v>0</v>
      </c>
      <c r="AM12" s="2">
        <v>0</v>
      </c>
      <c r="AN12" s="2">
        <v>0</v>
      </c>
      <c r="AO12" s="2">
        <v>0</v>
      </c>
      <c r="AP12" s="2">
        <v>0</v>
      </c>
      <c r="AQ12" s="2">
        <v>0</v>
      </c>
      <c r="AR12" s="2">
        <v>0</v>
      </c>
      <c r="AS12" s="2">
        <v>0</v>
      </c>
      <c r="AT12" s="2">
        <v>0</v>
      </c>
      <c r="AU12" s="2">
        <v>0</v>
      </c>
      <c r="AV12" s="2">
        <v>0</v>
      </c>
      <c r="AW12" s="2">
        <v>0</v>
      </c>
      <c r="AX12" s="2">
        <v>0</v>
      </c>
      <c r="AY12" s="2">
        <v>0</v>
      </c>
      <c r="AZ12" s="2">
        <v>0</v>
      </c>
      <c r="BA12" s="2">
        <v>0</v>
      </c>
      <c r="BB12" s="2">
        <v>0</v>
      </c>
      <c r="BC12" s="2">
        <v>0</v>
      </c>
      <c r="BD12" s="2">
        <v>0</v>
      </c>
      <c r="BE12" s="2">
        <v>0</v>
      </c>
      <c r="BF12" s="2">
        <v>0</v>
      </c>
      <c r="BG12" s="2">
        <v>0</v>
      </c>
      <c r="BH12" s="2">
        <v>0</v>
      </c>
      <c r="BI12" s="2">
        <v>0</v>
      </c>
      <c r="BJ12" s="2">
        <v>0</v>
      </c>
      <c r="BK12" s="2">
        <v>0</v>
      </c>
      <c r="BL12" s="2">
        <v>0</v>
      </c>
      <c r="BM12" s="2">
        <v>0</v>
      </c>
      <c r="BN12" s="2">
        <v>0</v>
      </c>
      <c r="BO12" s="2">
        <v>0</v>
      </c>
      <c r="BP12" s="2">
        <v>0</v>
      </c>
      <c r="BQ12" s="2">
        <v>0</v>
      </c>
      <c r="BR12" s="2">
        <v>0</v>
      </c>
      <c r="BS12" s="2">
        <v>0</v>
      </c>
      <c r="BT12" s="2">
        <v>0</v>
      </c>
      <c r="BU12" s="2">
        <v>0</v>
      </c>
      <c r="BV12" s="2">
        <v>0</v>
      </c>
      <c r="BW12" s="2">
        <v>0</v>
      </c>
      <c r="BX12" s="2">
        <v>0</v>
      </c>
      <c r="BY12" s="2">
        <v>0</v>
      </c>
      <c r="BZ12" s="2">
        <v>0</v>
      </c>
      <c r="CA12" s="2">
        <v>0</v>
      </c>
      <c r="CB12" s="2">
        <v>0</v>
      </c>
      <c r="CC12" s="2">
        <v>0</v>
      </c>
      <c r="CD12" s="2">
        <v>0</v>
      </c>
      <c r="CE12" s="2">
        <v>0</v>
      </c>
      <c r="CF12" s="2">
        <v>0</v>
      </c>
      <c r="CG12" s="2">
        <v>0</v>
      </c>
      <c r="CH12" s="2">
        <v>0</v>
      </c>
      <c r="CI12" s="2">
        <v>0</v>
      </c>
      <c r="CJ12" s="2">
        <v>0</v>
      </c>
      <c r="CK12" s="2">
        <v>0</v>
      </c>
      <c r="CL12" s="2">
        <v>0</v>
      </c>
      <c r="CM12" s="2">
        <v>0</v>
      </c>
      <c r="CN12" s="2">
        <v>0</v>
      </c>
      <c r="CO12" s="2">
        <v>0</v>
      </c>
      <c r="CP12" s="2">
        <v>0</v>
      </c>
      <c r="CQ12" s="2">
        <v>0</v>
      </c>
      <c r="CR12" s="2">
        <v>0</v>
      </c>
      <c r="CS12" s="2">
        <v>0</v>
      </c>
      <c r="CT12" s="2">
        <v>0</v>
      </c>
      <c r="CU12" s="2">
        <v>0</v>
      </c>
      <c r="CV12" s="2">
        <v>0</v>
      </c>
      <c r="CW12" s="2">
        <v>0</v>
      </c>
      <c r="CX12" s="2">
        <v>0</v>
      </c>
      <c r="CY12" s="2">
        <v>0</v>
      </c>
      <c r="CZ12" s="2">
        <v>0</v>
      </c>
      <c r="DA12" s="2">
        <v>0</v>
      </c>
      <c r="DB12" s="2">
        <v>0</v>
      </c>
      <c r="DC12" s="2">
        <v>0</v>
      </c>
      <c r="DD12" s="2">
        <v>0</v>
      </c>
      <c r="DE12" s="2">
        <v>0</v>
      </c>
      <c r="DF12" s="2">
        <v>0</v>
      </c>
      <c r="DG12" s="2">
        <v>0</v>
      </c>
      <c r="DH12" s="2">
        <v>0</v>
      </c>
      <c r="DI12" s="2">
        <v>0</v>
      </c>
      <c r="DJ12" s="2">
        <v>0</v>
      </c>
      <c r="DK12" s="2">
        <v>0</v>
      </c>
      <c r="DL12" s="2">
        <v>0</v>
      </c>
      <c r="DM12" s="2">
        <v>0</v>
      </c>
      <c r="DN12" s="2">
        <v>0</v>
      </c>
      <c r="DO12" s="2">
        <v>0</v>
      </c>
      <c r="DP12" s="2">
        <v>0</v>
      </c>
      <c r="DQ12" s="2">
        <v>0</v>
      </c>
      <c r="DR12" s="2">
        <v>0</v>
      </c>
      <c r="DS12" s="2">
        <v>0</v>
      </c>
      <c r="DT12" s="2">
        <v>0</v>
      </c>
      <c r="DU12" s="2">
        <v>0</v>
      </c>
      <c r="DV12" s="2">
        <v>0</v>
      </c>
      <c r="DW12" s="2">
        <v>0</v>
      </c>
      <c r="DX12" s="2">
        <v>0</v>
      </c>
      <c r="DY12" s="2">
        <v>0</v>
      </c>
      <c r="DZ12" s="2">
        <v>0</v>
      </c>
      <c r="EA12" s="2">
        <v>0</v>
      </c>
      <c r="EB12" s="2">
        <v>0</v>
      </c>
      <c r="EC12" s="2">
        <v>0</v>
      </c>
      <c r="ED12" s="2">
        <v>0</v>
      </c>
      <c r="EE12" s="2">
        <v>0</v>
      </c>
      <c r="EF12" s="2">
        <v>0</v>
      </c>
      <c r="EG12" s="2">
        <v>0</v>
      </c>
      <c r="EH12" s="2">
        <v>0</v>
      </c>
      <c r="EI12" s="2">
        <v>0</v>
      </c>
      <c r="EJ12" s="2">
        <v>0</v>
      </c>
      <c r="EK12" s="2">
        <v>0</v>
      </c>
      <c r="EL12" s="2">
        <v>0</v>
      </c>
      <c r="EM12" s="2">
        <v>0</v>
      </c>
      <c r="EN12" s="2">
        <v>0</v>
      </c>
      <c r="EO12" s="2">
        <v>0</v>
      </c>
      <c r="EP12" s="2">
        <v>0</v>
      </c>
      <c r="EQ12" s="2">
        <v>0</v>
      </c>
      <c r="ER12" s="2">
        <v>0</v>
      </c>
      <c r="ES12" s="2">
        <v>0</v>
      </c>
      <c r="ET12" s="2">
        <v>0</v>
      </c>
      <c r="EU12" s="2">
        <v>0</v>
      </c>
      <c r="EV12" s="2">
        <v>0</v>
      </c>
      <c r="EW12" s="2">
        <v>0</v>
      </c>
      <c r="EX12" s="2">
        <v>0</v>
      </c>
      <c r="EY12" s="2">
        <v>0</v>
      </c>
      <c r="EZ12" s="2">
        <v>0</v>
      </c>
      <c r="FA12" s="2">
        <v>0</v>
      </c>
      <c r="FB12" s="2">
        <v>0</v>
      </c>
      <c r="FC12" s="2">
        <v>0</v>
      </c>
      <c r="FD12" s="2">
        <v>0</v>
      </c>
      <c r="FE12" s="2">
        <v>0</v>
      </c>
      <c r="FF12" s="2">
        <v>0</v>
      </c>
      <c r="FG12" s="2">
        <v>0</v>
      </c>
      <c r="FH12" s="2">
        <v>0</v>
      </c>
      <c r="FI12" s="2">
        <v>0</v>
      </c>
      <c r="FJ12" s="2">
        <v>0</v>
      </c>
      <c r="FK12" s="2">
        <v>0</v>
      </c>
      <c r="FL12" s="2">
        <v>0</v>
      </c>
      <c r="FM12" s="2">
        <v>0</v>
      </c>
      <c r="FN12" s="2">
        <v>0</v>
      </c>
      <c r="FO12" s="2">
        <v>0</v>
      </c>
      <c r="FP12" s="2">
        <v>0</v>
      </c>
      <c r="FQ12" s="2">
        <v>0</v>
      </c>
      <c r="FR12" s="2">
        <v>0</v>
      </c>
      <c r="FS12" s="2">
        <v>0</v>
      </c>
      <c r="FT12" s="2">
        <v>0</v>
      </c>
      <c r="FU12" s="2">
        <v>0</v>
      </c>
      <c r="FV12" s="2">
        <v>0</v>
      </c>
      <c r="FW12" s="2">
        <v>0</v>
      </c>
      <c r="FX12" s="2">
        <v>0</v>
      </c>
      <c r="FY12" s="2">
        <v>0</v>
      </c>
      <c r="FZ12" s="2">
        <v>0</v>
      </c>
      <c r="GA12" s="2">
        <v>0</v>
      </c>
      <c r="GB12" s="2">
        <v>0</v>
      </c>
      <c r="GC12" s="2">
        <v>0</v>
      </c>
      <c r="GD12" s="2">
        <v>0</v>
      </c>
      <c r="GE12" s="2">
        <v>0</v>
      </c>
      <c r="GF12" s="2">
        <v>0</v>
      </c>
      <c r="GG12" s="2">
        <v>0</v>
      </c>
      <c r="GH12" s="2">
        <v>0</v>
      </c>
      <c r="GI12" s="2">
        <v>0</v>
      </c>
    </row>
    <row r="13" spans="1:191" ht="14" thickTop="1" thickBot="1">
      <c r="A13" s="11" t="s">
        <v>109</v>
      </c>
      <c r="B13" s="2">
        <v>37993.091111270005</v>
      </c>
      <c r="C13" s="2">
        <v>35524.906526990002</v>
      </c>
      <c r="D13" s="2">
        <v>30655.699925000001</v>
      </c>
      <c r="E13" s="2">
        <v>30306.400889450004</v>
      </c>
      <c r="F13" s="2">
        <v>30138.651512239994</v>
      </c>
      <c r="G13" s="2">
        <v>22504.352003610002</v>
      </c>
      <c r="H13" s="2">
        <v>25800.149677390007</v>
      </c>
      <c r="I13" s="2">
        <v>25632.98793132</v>
      </c>
      <c r="J13" s="2">
        <v>28067.084879210001</v>
      </c>
      <c r="K13" s="2">
        <v>24416.08510765</v>
      </c>
      <c r="L13" s="2">
        <v>26448.119867309997</v>
      </c>
      <c r="M13" s="2">
        <v>28259.425246610001</v>
      </c>
      <c r="N13" s="2">
        <v>27143.322691609999</v>
      </c>
      <c r="O13" s="2">
        <v>24403.318122329994</v>
      </c>
      <c r="P13" s="2">
        <v>15938.772150080002</v>
      </c>
      <c r="Q13" s="2">
        <v>15628.216216399998</v>
      </c>
      <c r="R13" s="2">
        <v>15406.817641380001</v>
      </c>
      <c r="S13" s="2">
        <v>15186.9553743</v>
      </c>
      <c r="T13" s="2">
        <v>15159.553412889996</v>
      </c>
      <c r="U13" s="2">
        <v>17225.349134560001</v>
      </c>
      <c r="V13" s="2">
        <v>12984.199864000004</v>
      </c>
      <c r="W13" s="2">
        <v>11338.052457690001</v>
      </c>
      <c r="X13" s="2">
        <v>9398.4000828299977</v>
      </c>
      <c r="Y13" s="2">
        <v>17417.050952379996</v>
      </c>
      <c r="Z13" s="2">
        <v>9990.6423741799972</v>
      </c>
      <c r="AA13" s="2">
        <v>9918.2436849499973</v>
      </c>
      <c r="AB13" s="2">
        <v>12158.341169880001</v>
      </c>
      <c r="AC13" s="2">
        <v>11111.678767600002</v>
      </c>
      <c r="AD13" s="2">
        <v>8393.4397277099979</v>
      </c>
      <c r="AE13" s="2">
        <v>6316.6396331099995</v>
      </c>
      <c r="AF13" s="2">
        <v>4207.7708113000026</v>
      </c>
      <c r="AG13" s="2">
        <v>1720.5177720400047</v>
      </c>
      <c r="AH13" s="2">
        <v>2469.1233969099999</v>
      </c>
      <c r="AI13" s="2">
        <v>1988.5105062000007</v>
      </c>
      <c r="AJ13" s="2">
        <v>1800.9086635799981</v>
      </c>
      <c r="AK13" s="2">
        <v>14173.123506019996</v>
      </c>
      <c r="AL13" s="2">
        <v>5272.6283575200005</v>
      </c>
      <c r="AM13" s="2">
        <v>1900.7101666599999</v>
      </c>
      <c r="AN13" s="2">
        <v>16171.251725949995</v>
      </c>
      <c r="AO13" s="2">
        <v>12971.876100169997</v>
      </c>
      <c r="AP13" s="2">
        <v>8698.2100838699953</v>
      </c>
      <c r="AQ13" s="2">
        <v>12580.49486882</v>
      </c>
      <c r="AR13" s="2">
        <v>10827.036508520001</v>
      </c>
      <c r="AS13" s="2">
        <v>11490.903892670001</v>
      </c>
      <c r="AT13" s="2">
        <v>13306.949683960003</v>
      </c>
      <c r="AU13" s="2">
        <v>11236.658683880001</v>
      </c>
      <c r="AV13" s="2">
        <v>14285.133358950001</v>
      </c>
      <c r="AW13" s="2">
        <v>14742.089418609999</v>
      </c>
      <c r="AX13" s="2">
        <v>17131.774956860001</v>
      </c>
      <c r="AY13" s="2">
        <v>20251.128070529998</v>
      </c>
      <c r="AZ13" s="2">
        <v>17548.758008320001</v>
      </c>
      <c r="BA13" s="2">
        <v>30859.701790779993</v>
      </c>
      <c r="BB13" s="2">
        <v>24732.488031560002</v>
      </c>
      <c r="BC13" s="2">
        <v>9365.6283229599976</v>
      </c>
      <c r="BD13" s="2">
        <v>9272.005451240002</v>
      </c>
      <c r="BE13" s="2">
        <v>11643.589159449995</v>
      </c>
      <c r="BF13" s="2">
        <v>10418.509120210001</v>
      </c>
      <c r="BG13" s="2">
        <v>11438.062742819999</v>
      </c>
      <c r="BH13" s="2">
        <v>9638.0095552100011</v>
      </c>
      <c r="BI13" s="2">
        <v>8186.4732165799996</v>
      </c>
      <c r="BJ13" s="2">
        <v>5194.4750131899982</v>
      </c>
      <c r="BK13" s="2">
        <v>4959.4332101700002</v>
      </c>
      <c r="BL13" s="2">
        <v>2364.5446704899996</v>
      </c>
      <c r="BM13" s="2">
        <v>27850.7054431</v>
      </c>
      <c r="BN13" s="2">
        <v>17521.697457349997</v>
      </c>
      <c r="BO13" s="2">
        <v>12897.240763509999</v>
      </c>
      <c r="BP13" s="2">
        <v>9027.8012739300011</v>
      </c>
      <c r="BQ13" s="2">
        <v>9209.8887509500037</v>
      </c>
      <c r="BR13" s="2">
        <v>10156.238528390004</v>
      </c>
      <c r="BS13" s="2">
        <v>9638.4005357200003</v>
      </c>
      <c r="BT13" s="2">
        <v>12917.288552119997</v>
      </c>
      <c r="BU13" s="2">
        <v>8752.820086310001</v>
      </c>
      <c r="BV13" s="2">
        <v>12740.57153101</v>
      </c>
      <c r="BW13" s="2">
        <v>11208.089072209999</v>
      </c>
      <c r="BX13" s="2">
        <v>10001.213756599998</v>
      </c>
      <c r="BY13" s="2">
        <v>8485.9177367099965</v>
      </c>
      <c r="BZ13" s="2">
        <v>10896.8362349</v>
      </c>
      <c r="CA13" s="2">
        <v>6601.2797354499999</v>
      </c>
      <c r="CB13" s="2">
        <v>6855.4255898000001</v>
      </c>
      <c r="CC13" s="2">
        <v>8205.3791149199988</v>
      </c>
      <c r="CD13" s="2">
        <v>12227.929296889999</v>
      </c>
      <c r="CE13" s="2">
        <v>13083.365698129997</v>
      </c>
      <c r="CF13" s="2">
        <v>9017.6980277900002</v>
      </c>
      <c r="CG13" s="2">
        <v>8562.1789703199993</v>
      </c>
      <c r="CH13" s="2">
        <v>8007.3235578999993</v>
      </c>
      <c r="CI13" s="2">
        <v>8158.2879702</v>
      </c>
      <c r="CJ13" s="2">
        <v>7415.4589624999999</v>
      </c>
      <c r="CK13" s="2">
        <v>5975.1960479999998</v>
      </c>
      <c r="CL13" s="2">
        <v>3912.0517135999999</v>
      </c>
      <c r="CM13" s="2">
        <v>10098.330923</v>
      </c>
      <c r="CN13" s="2">
        <v>9935.8486322000008</v>
      </c>
      <c r="CO13" s="2">
        <v>19134.091845999999</v>
      </c>
      <c r="CP13" s="2">
        <v>26408.550605</v>
      </c>
      <c r="CQ13" s="2">
        <v>28490.940360000001</v>
      </c>
      <c r="CR13" s="2">
        <v>34906.650753000002</v>
      </c>
      <c r="CS13" s="2">
        <v>23987.464134000002</v>
      </c>
      <c r="CT13" s="2">
        <v>41278.302862999997</v>
      </c>
      <c r="CU13" s="2">
        <v>35040.425963000002</v>
      </c>
      <c r="CV13" s="2">
        <v>37026.504553999999</v>
      </c>
      <c r="CW13" s="2">
        <v>34609.571433999998</v>
      </c>
      <c r="CX13" s="2">
        <v>33708.142602</v>
      </c>
      <c r="CY13" s="2">
        <v>35983.214509999998</v>
      </c>
      <c r="CZ13" s="2">
        <v>29455.426943999999</v>
      </c>
      <c r="DA13" s="2">
        <v>30311.484749289993</v>
      </c>
      <c r="DB13" s="2">
        <v>43389.066655879993</v>
      </c>
      <c r="DC13" s="2">
        <v>43891.271349080002</v>
      </c>
      <c r="DD13" s="2">
        <v>42776.053439160001</v>
      </c>
      <c r="DE13" s="2">
        <v>31444.96776571</v>
      </c>
      <c r="DF13" s="2">
        <v>40417.460208260003</v>
      </c>
      <c r="DG13" s="2">
        <v>37088.241778349999</v>
      </c>
      <c r="DH13" s="2">
        <v>32267.825273150003</v>
      </c>
      <c r="DI13" s="2">
        <v>36351.154563540003</v>
      </c>
      <c r="DJ13" s="2">
        <v>35615.732885630008</v>
      </c>
      <c r="DK13" s="2">
        <v>28143.632396509995</v>
      </c>
      <c r="DL13" s="2">
        <v>21500.107556340005</v>
      </c>
      <c r="DM13" s="2">
        <v>19312.445236300002</v>
      </c>
      <c r="DN13" s="2">
        <v>27300.55837612</v>
      </c>
      <c r="DO13" s="2">
        <v>25833.073614170004</v>
      </c>
      <c r="DP13" s="2">
        <v>23064.557896860002</v>
      </c>
      <c r="DQ13" s="2">
        <v>26035.067500949997</v>
      </c>
      <c r="DR13" s="2">
        <v>21136.599038939999</v>
      </c>
      <c r="DS13" s="2">
        <v>18571.467956570003</v>
      </c>
      <c r="DT13" s="2">
        <v>18530.512454</v>
      </c>
      <c r="DU13" s="2">
        <v>32639.893979</v>
      </c>
      <c r="DV13" s="2">
        <v>26293.722108000002</v>
      </c>
      <c r="DW13" s="2">
        <v>21541.646680000002</v>
      </c>
      <c r="DX13" s="2">
        <v>21156.293895379997</v>
      </c>
      <c r="DY13" s="2">
        <v>26731.153665000002</v>
      </c>
      <c r="DZ13" s="2">
        <v>32103.667419000001</v>
      </c>
      <c r="EA13" s="2">
        <v>26311.959049320001</v>
      </c>
      <c r="EB13" s="2">
        <v>28461.293993539992</v>
      </c>
      <c r="EC13" s="2">
        <v>40206.946430999997</v>
      </c>
      <c r="ED13" s="2">
        <v>34816.885083000001</v>
      </c>
      <c r="EE13" s="2">
        <v>22473.297234999998</v>
      </c>
      <c r="EF13" s="2">
        <v>15629.847086</v>
      </c>
      <c r="EG13" s="2">
        <v>19269.535001</v>
      </c>
      <c r="EH13" s="2">
        <v>17047.764015000001</v>
      </c>
      <c r="EI13" s="2">
        <v>20970.561232</v>
      </c>
      <c r="EJ13" s="2">
        <v>16427.363939999999</v>
      </c>
      <c r="EK13" s="2">
        <v>14363.458888300003</v>
      </c>
      <c r="EL13" s="2">
        <v>21359.935824440003</v>
      </c>
      <c r="EM13" s="2">
        <v>21461.704447160002</v>
      </c>
      <c r="EN13" s="2">
        <v>19690.632284009993</v>
      </c>
      <c r="EO13" s="2">
        <v>22631.336308659997</v>
      </c>
      <c r="EP13" s="2">
        <v>26982.720022459991</v>
      </c>
      <c r="EQ13" s="2">
        <v>23537.402510849999</v>
      </c>
      <c r="ER13" s="2">
        <v>22214.179751119995</v>
      </c>
      <c r="ES13" s="2">
        <v>23891.592718740005</v>
      </c>
      <c r="ET13" s="2">
        <v>14832.816094470001</v>
      </c>
      <c r="EU13" s="2">
        <v>19399.764820779998</v>
      </c>
      <c r="EV13" s="2">
        <v>16250.318250050002</v>
      </c>
      <c r="EW13" s="2">
        <v>15205.310852200004</v>
      </c>
      <c r="EX13" s="2">
        <v>26917.449921850006</v>
      </c>
      <c r="EY13" s="2">
        <v>33723.601497649994</v>
      </c>
      <c r="EZ13" s="2">
        <v>36294.50158537001</v>
      </c>
      <c r="FA13" s="2">
        <v>20418.104360580001</v>
      </c>
      <c r="FB13" s="2">
        <v>25511.337132440003</v>
      </c>
      <c r="FC13" s="2">
        <v>19998.297112140001</v>
      </c>
      <c r="FD13" s="2">
        <v>17729.389754659995</v>
      </c>
      <c r="FE13" s="2">
        <v>22837.266912599989</v>
      </c>
      <c r="FF13" s="2">
        <v>19179.915088850004</v>
      </c>
      <c r="FG13" s="2">
        <v>9947.6722723999974</v>
      </c>
      <c r="FH13" s="2">
        <v>10701.634203969994</v>
      </c>
      <c r="FI13" s="2">
        <v>9802.1752046999973</v>
      </c>
      <c r="FJ13" s="2">
        <v>15817.313033830002</v>
      </c>
      <c r="FK13" s="2">
        <v>18286.337282310004</v>
      </c>
      <c r="FL13" s="2">
        <v>19030.917185869996</v>
      </c>
      <c r="FM13" s="2">
        <v>11050.369707199998</v>
      </c>
      <c r="FN13" s="2">
        <v>20488.039850210003</v>
      </c>
      <c r="FO13" s="2">
        <v>18562.993519069994</v>
      </c>
      <c r="FP13" s="2">
        <v>16278.485783019993</v>
      </c>
      <c r="FQ13" s="2">
        <v>12263.847682890004</v>
      </c>
      <c r="FR13" s="2">
        <v>25919.344839699996</v>
      </c>
      <c r="FS13" s="2">
        <v>23576.83282118</v>
      </c>
      <c r="FT13" s="2">
        <v>17209.340830449997</v>
      </c>
      <c r="FU13" s="2">
        <v>13662.639884469998</v>
      </c>
      <c r="FV13" s="2">
        <v>18281.224825380006</v>
      </c>
      <c r="FW13" s="2">
        <v>18806.881133270002</v>
      </c>
      <c r="FX13" s="2">
        <v>20685.978398700001</v>
      </c>
      <c r="FY13" s="2">
        <v>23212.71739351</v>
      </c>
      <c r="FZ13" s="2">
        <v>19475.17014975</v>
      </c>
      <c r="GA13" s="2">
        <v>19668.715891169999</v>
      </c>
      <c r="GB13" s="2">
        <v>11840.021887309995</v>
      </c>
      <c r="GC13" s="2">
        <v>35755.446135320002</v>
      </c>
      <c r="GD13" s="2">
        <v>30326.74092493</v>
      </c>
      <c r="GE13" s="2">
        <v>23758.804667389999</v>
      </c>
      <c r="GF13" s="2">
        <v>20035.850658859999</v>
      </c>
      <c r="GG13" s="2">
        <v>15233.693036049999</v>
      </c>
      <c r="GH13" s="2">
        <v>23205.03481963</v>
      </c>
      <c r="GI13" s="2">
        <v>24529.997138459999</v>
      </c>
    </row>
    <row r="14" spans="1:191" ht="14" thickTop="1" thickBot="1">
      <c r="A14" s="11" t="s">
        <v>110</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row>
    <row r="15" spans="1:191" ht="14" thickTop="1" thickBot="1">
      <c r="A15" s="11" t="s">
        <v>111</v>
      </c>
      <c r="B15" s="2">
        <v>883.58801287999995</v>
      </c>
      <c r="C15" s="2">
        <v>890.83318684000005</v>
      </c>
      <c r="D15" s="2">
        <v>885.82441773000005</v>
      </c>
      <c r="E15" s="2">
        <v>892.77329235000002</v>
      </c>
      <c r="F15" s="2">
        <v>927.71491655999989</v>
      </c>
      <c r="G15" s="2">
        <v>934.94557846999999</v>
      </c>
      <c r="H15" s="2">
        <v>911.65374538000003</v>
      </c>
      <c r="I15" s="2">
        <v>927.06680577999998</v>
      </c>
      <c r="J15" s="2">
        <v>901.25720323999997</v>
      </c>
      <c r="K15" s="2">
        <v>895.34319245000006</v>
      </c>
      <c r="L15" s="2">
        <v>919.1802839500001</v>
      </c>
      <c r="M15" s="2">
        <v>906.64215838999996</v>
      </c>
      <c r="N15" s="2">
        <v>900.74695689999999</v>
      </c>
      <c r="O15" s="2">
        <v>900.01733916000001</v>
      </c>
      <c r="P15" s="2">
        <v>888.87871017999998</v>
      </c>
      <c r="Q15" s="2">
        <v>874.43239153000002</v>
      </c>
      <c r="R15" s="2">
        <v>887.04221787000006</v>
      </c>
      <c r="S15" s="2">
        <v>882.09573783000008</v>
      </c>
      <c r="T15" s="2">
        <v>888.21291022000003</v>
      </c>
      <c r="U15" s="2">
        <v>889.79811166999991</v>
      </c>
      <c r="V15" s="2">
        <v>915.86497360999999</v>
      </c>
      <c r="W15" s="2">
        <v>899.26963630000012</v>
      </c>
      <c r="X15" s="2">
        <v>905.42892320999988</v>
      </c>
      <c r="Y15" s="2">
        <v>927.65533968</v>
      </c>
      <c r="Z15" s="2">
        <v>924.17245747999993</v>
      </c>
      <c r="AA15" s="2">
        <v>911.82429714</v>
      </c>
      <c r="AB15" s="2">
        <v>913.17610121999996</v>
      </c>
      <c r="AC15" s="2">
        <v>920.71081162999997</v>
      </c>
      <c r="AD15" s="2">
        <v>945.04659617999994</v>
      </c>
      <c r="AE15" s="2">
        <v>932.78124072000003</v>
      </c>
      <c r="AF15" s="2">
        <v>951.40442196000004</v>
      </c>
      <c r="AG15" s="2">
        <v>939.55413918000011</v>
      </c>
      <c r="AH15" s="2">
        <v>932.45587009999986</v>
      </c>
      <c r="AI15" s="2">
        <v>928.43757697000001</v>
      </c>
      <c r="AJ15" s="2">
        <v>925.46362699999997</v>
      </c>
      <c r="AK15" s="2">
        <v>913.15679440000008</v>
      </c>
      <c r="AL15" s="2">
        <v>896.57358134999993</v>
      </c>
      <c r="AM15" s="2">
        <v>905.63493740000013</v>
      </c>
      <c r="AN15" s="2">
        <v>913.6017098399999</v>
      </c>
      <c r="AO15" s="2">
        <v>904.52021613000011</v>
      </c>
      <c r="AP15" s="2">
        <v>903.09747739000011</v>
      </c>
      <c r="AQ15" s="2">
        <v>900.90580496000007</v>
      </c>
      <c r="AR15" s="2">
        <v>896.03955051000003</v>
      </c>
      <c r="AS15" s="2">
        <v>900.23539606999998</v>
      </c>
      <c r="AT15" s="2">
        <v>893.50697838999986</v>
      </c>
      <c r="AU15" s="2">
        <v>891.18662325000003</v>
      </c>
      <c r="AV15" s="2">
        <v>890.92042822999997</v>
      </c>
      <c r="AW15" s="2">
        <v>884.29372749000004</v>
      </c>
      <c r="AX15" s="2">
        <v>895.13330528999995</v>
      </c>
      <c r="AY15" s="2">
        <v>886.91859798000007</v>
      </c>
      <c r="AZ15" s="2">
        <v>887.41767674000005</v>
      </c>
      <c r="BA15" s="2">
        <v>885.29428948999998</v>
      </c>
      <c r="BB15" s="2">
        <v>893.27454627999998</v>
      </c>
      <c r="BC15" s="2">
        <v>894.46786369000006</v>
      </c>
      <c r="BD15" s="2">
        <v>900.58584125999994</v>
      </c>
      <c r="BE15" s="2">
        <v>904.23552123000002</v>
      </c>
      <c r="BF15" s="2">
        <v>916.29946582999992</v>
      </c>
      <c r="BG15" s="2">
        <v>918.75556700000004</v>
      </c>
      <c r="BH15" s="2">
        <v>911.70087455999999</v>
      </c>
      <c r="BI15" s="2">
        <v>923.11322359000008</v>
      </c>
      <c r="BJ15" s="2">
        <v>949.51653077000003</v>
      </c>
      <c r="BK15" s="2">
        <v>954.05173988000001</v>
      </c>
      <c r="BL15" s="2">
        <v>967.75019487999998</v>
      </c>
      <c r="BM15" s="2">
        <v>966.47542510000005</v>
      </c>
      <c r="BN15" s="2">
        <v>965.38222665000001</v>
      </c>
      <c r="BO15" s="2">
        <v>966.40526036999995</v>
      </c>
      <c r="BP15" s="2">
        <v>963.54167661999998</v>
      </c>
      <c r="BQ15" s="2">
        <v>961.46023263999996</v>
      </c>
      <c r="BR15" s="2">
        <v>963.15997970000001</v>
      </c>
      <c r="BS15" s="2">
        <v>966.32039710000004</v>
      </c>
      <c r="BT15" s="2">
        <v>974.02407046000008</v>
      </c>
      <c r="BU15" s="2">
        <v>967.21631384</v>
      </c>
      <c r="BV15" s="2">
        <v>964.63587423000001</v>
      </c>
      <c r="BW15" s="2">
        <v>2011.4309765999999</v>
      </c>
      <c r="BX15" s="2">
        <v>1995.2587862999999</v>
      </c>
      <c r="BY15" s="2">
        <v>2004.4982430999999</v>
      </c>
      <c r="BZ15" s="2">
        <v>2012.4613568</v>
      </c>
      <c r="CA15" s="2">
        <v>2012.1978055</v>
      </c>
      <c r="CB15" s="2">
        <v>1998.3008087000001</v>
      </c>
      <c r="CC15" s="2">
        <v>2002.7523692</v>
      </c>
      <c r="CD15" s="2">
        <v>2000.3493524999999</v>
      </c>
      <c r="CE15" s="2">
        <v>1993.6806039999999</v>
      </c>
      <c r="CF15" s="2">
        <v>1999.5542602999999</v>
      </c>
      <c r="CG15" s="2">
        <v>1995.3098482</v>
      </c>
      <c r="CH15" s="2">
        <v>1992.7995681</v>
      </c>
      <c r="CI15" s="2">
        <v>2003.5280189</v>
      </c>
      <c r="CJ15" s="2">
        <v>1998.5330257000001</v>
      </c>
      <c r="CK15" s="2">
        <v>1993.5646509999999</v>
      </c>
      <c r="CL15" s="2">
        <v>1978.2456153000001</v>
      </c>
      <c r="CM15" s="2">
        <v>1967.2800445999999</v>
      </c>
      <c r="CN15" s="2">
        <v>1957.1740401</v>
      </c>
      <c r="CO15" s="2">
        <v>1953.6077745</v>
      </c>
      <c r="CP15" s="2">
        <v>1954.8131235000001</v>
      </c>
      <c r="CQ15" s="2">
        <v>1961.0940639999999</v>
      </c>
      <c r="CR15" s="2">
        <v>1954.7489909999999</v>
      </c>
      <c r="CS15" s="2">
        <v>1953.3717443</v>
      </c>
      <c r="CT15" s="2">
        <v>1958.1971900999999</v>
      </c>
      <c r="CU15" s="2">
        <v>1965.9997212999999</v>
      </c>
      <c r="CV15" s="2">
        <v>1966.1065715999998</v>
      </c>
      <c r="CW15" s="2">
        <v>1964.4232264000002</v>
      </c>
      <c r="CX15" s="2">
        <v>1975.4781002</v>
      </c>
      <c r="CY15" s="2">
        <v>1968.9786819999999</v>
      </c>
      <c r="CZ15" s="2">
        <v>1956.6784584000002</v>
      </c>
      <c r="DA15" s="2">
        <v>1944.8566332999999</v>
      </c>
      <c r="DB15" s="2">
        <v>1943.0583955</v>
      </c>
      <c r="DC15" s="2">
        <v>1947.9229049999999</v>
      </c>
      <c r="DD15" s="2">
        <v>1935.1241553</v>
      </c>
      <c r="DE15" s="2">
        <v>1960.3124307999999</v>
      </c>
      <c r="DF15" s="2">
        <v>1963.7749782000001</v>
      </c>
      <c r="DG15" s="2">
        <v>1964.7406378000001</v>
      </c>
      <c r="DH15" s="2">
        <v>1976.6975077</v>
      </c>
      <c r="DI15" s="2">
        <v>1970.6812990999999</v>
      </c>
      <c r="DJ15" s="2">
        <v>1973.1933104000002</v>
      </c>
      <c r="DK15" s="2">
        <v>1960.78548</v>
      </c>
      <c r="DL15" s="2">
        <v>1939.9325730999999</v>
      </c>
      <c r="DM15" s="2">
        <v>1941.4322838000001</v>
      </c>
      <c r="DN15" s="2">
        <v>1958.0002074000001</v>
      </c>
      <c r="DO15" s="2">
        <v>1954.8338122</v>
      </c>
      <c r="DP15" s="2">
        <v>1956.7426080999999</v>
      </c>
      <c r="DQ15" s="2">
        <v>1954.7370745000001</v>
      </c>
      <c r="DR15" s="2">
        <v>1953.5671910000001</v>
      </c>
      <c r="DS15" s="2">
        <v>1942.2896602999999</v>
      </c>
      <c r="DT15" s="2">
        <v>2039.1547163</v>
      </c>
      <c r="DU15" s="2">
        <v>1993.2635247999999</v>
      </c>
      <c r="DV15" s="2">
        <v>1976.3523111</v>
      </c>
      <c r="DW15" s="2">
        <v>1970.2608139000001</v>
      </c>
      <c r="DX15" s="2">
        <v>1948.9062282999998</v>
      </c>
      <c r="DY15" s="2">
        <v>1908.8516241</v>
      </c>
      <c r="DZ15" s="2">
        <v>1918.2360880000001</v>
      </c>
      <c r="EA15" s="2">
        <v>1912.07183336</v>
      </c>
      <c r="EB15" s="2">
        <v>1911.9438149699997</v>
      </c>
      <c r="EC15" s="2">
        <v>1889.8361095</v>
      </c>
      <c r="ED15" s="2">
        <v>1901.2953957</v>
      </c>
      <c r="EE15" s="2">
        <v>1895.6498345999998</v>
      </c>
      <c r="EF15" s="2">
        <v>1892.1136749000002</v>
      </c>
      <c r="EG15" s="2">
        <v>1886.8650997</v>
      </c>
      <c r="EH15" s="2">
        <v>1883.1563372000001</v>
      </c>
      <c r="EI15" s="2">
        <v>1874.2482542</v>
      </c>
      <c r="EJ15" s="2">
        <v>1878.0518520000001</v>
      </c>
      <c r="EK15" s="2">
        <v>1876.3629913</v>
      </c>
      <c r="EL15" s="2">
        <v>1881.8508802000001</v>
      </c>
      <c r="EM15" s="2">
        <v>1886.4586364000002</v>
      </c>
      <c r="EN15" s="2">
        <v>1903.3749215999999</v>
      </c>
      <c r="EO15" s="2">
        <v>1913.919136</v>
      </c>
      <c r="EP15" s="2">
        <v>1935.6829792000001</v>
      </c>
      <c r="EQ15" s="2">
        <v>1963.9731702000001</v>
      </c>
      <c r="ER15" s="2">
        <v>1967.3289584000001</v>
      </c>
      <c r="ES15" s="2">
        <v>1979.5456804999999</v>
      </c>
      <c r="ET15" s="2">
        <v>1966.2967222</v>
      </c>
      <c r="EU15" s="2">
        <v>1986.6211880000001</v>
      </c>
      <c r="EV15" s="2">
        <v>2006.5212919999999</v>
      </c>
      <c r="EW15" s="2">
        <v>2029.420525</v>
      </c>
      <c r="EX15" s="2">
        <v>2073.7862559999999</v>
      </c>
      <c r="EY15" s="2">
        <v>2065.5831480000002</v>
      </c>
      <c r="EZ15" s="2">
        <v>2074.0135100000002</v>
      </c>
      <c r="FA15" s="2">
        <v>2048.8143049</v>
      </c>
      <c r="FB15" s="2">
        <v>2026.7971845</v>
      </c>
      <c r="FC15" s="2">
        <v>2035.6915667999999</v>
      </c>
      <c r="FD15" s="2">
        <v>2026.129895</v>
      </c>
      <c r="FE15" s="2">
        <v>2000.1296331999999</v>
      </c>
      <c r="FF15" s="2">
        <v>1989.8591982999999</v>
      </c>
      <c r="FG15" s="2">
        <v>1936.3270375</v>
      </c>
      <c r="FH15" s="2">
        <v>1940.4594376</v>
      </c>
      <c r="FI15" s="2">
        <v>1986.3640085999998</v>
      </c>
      <c r="FJ15" s="2">
        <v>1995.4880450000001</v>
      </c>
      <c r="FK15" s="2">
        <v>1984.5309497000001</v>
      </c>
      <c r="FL15" s="2">
        <v>1977.9693648</v>
      </c>
      <c r="FM15" s="2">
        <v>1992.0786307000001</v>
      </c>
      <c r="FN15" s="2">
        <v>2002.1568330999999</v>
      </c>
      <c r="FO15" s="2">
        <v>2008.605982</v>
      </c>
      <c r="FP15" s="2">
        <v>2005.8789389999999</v>
      </c>
      <c r="FQ15" s="2">
        <v>1997.101973</v>
      </c>
      <c r="FR15" s="2">
        <v>1977.0971540999999</v>
      </c>
      <c r="FS15" s="2">
        <v>1968.0665445999998</v>
      </c>
      <c r="FT15" s="2">
        <v>1976.1336089000001</v>
      </c>
      <c r="FU15" s="2">
        <v>1965.6606832999998</v>
      </c>
      <c r="FV15" s="2">
        <v>1974.1269735999999</v>
      </c>
      <c r="FW15" s="2">
        <v>1967.4782117</v>
      </c>
      <c r="FX15" s="2">
        <v>1977.0581319999999</v>
      </c>
      <c r="FY15" s="2">
        <v>1979.1067912000001</v>
      </c>
      <c r="FZ15" s="2">
        <v>1964.2288732</v>
      </c>
      <c r="GA15" s="2">
        <v>1957.4990654000001</v>
      </c>
      <c r="GB15" s="2">
        <v>1926.5155347</v>
      </c>
      <c r="GC15" s="2">
        <v>1885.0695842999999</v>
      </c>
      <c r="GD15" s="2">
        <v>1881.9132985000001</v>
      </c>
      <c r="GE15" s="2">
        <v>1860.7138037</v>
      </c>
      <c r="GF15" s="2">
        <v>1859.1619255999999</v>
      </c>
      <c r="GG15" s="2">
        <v>1852.5506849000001</v>
      </c>
      <c r="GH15" s="2">
        <v>1871.3428177000001</v>
      </c>
      <c r="GI15" s="2">
        <v>1892.825973</v>
      </c>
    </row>
    <row r="16" spans="1:191" ht="14" thickTop="1" thickBot="1">
      <c r="A16" s="11" t="s">
        <v>112</v>
      </c>
      <c r="B16" s="2">
        <v>6107.0216995000001</v>
      </c>
      <c r="C16" s="2">
        <v>6156.8427462999998</v>
      </c>
      <c r="D16" s="2">
        <v>6122.2254865000004</v>
      </c>
      <c r="E16" s="2">
        <v>6170.1934146000003</v>
      </c>
      <c r="F16" s="2">
        <v>6411.4267033000006</v>
      </c>
      <c r="G16" s="2">
        <v>6430.7967471000002</v>
      </c>
      <c r="H16" s="2">
        <v>6270.5895136999998</v>
      </c>
      <c r="I16" s="2">
        <v>6376.3053288999999</v>
      </c>
      <c r="J16" s="2">
        <v>6198.7885575</v>
      </c>
      <c r="K16" s="2">
        <v>6158.1123749999997</v>
      </c>
      <c r="L16" s="2">
        <v>6321.6763746999995</v>
      </c>
      <c r="M16" s="2">
        <v>6205.6075799999999</v>
      </c>
      <c r="N16" s="2">
        <v>6154.3823628700002</v>
      </c>
      <c r="O16" s="2">
        <v>6148.9771822499997</v>
      </c>
      <c r="P16" s="2">
        <v>6072.8773423800003</v>
      </c>
      <c r="Q16" s="2">
        <v>5974.1791508100005</v>
      </c>
      <c r="R16" s="2">
        <v>6059.7050053599996</v>
      </c>
      <c r="S16" s="2">
        <v>5582.23483743</v>
      </c>
      <c r="T16" s="2">
        <v>5607.7229414399999</v>
      </c>
      <c r="U16" s="2">
        <v>5616.7085444700006</v>
      </c>
      <c r="V16" s="2">
        <v>5778.0699850299998</v>
      </c>
      <c r="W16" s="2">
        <v>5673.3722149799996</v>
      </c>
      <c r="X16" s="2">
        <v>5711.3720213400002</v>
      </c>
      <c r="Y16" s="2">
        <v>5286.1883194299999</v>
      </c>
      <c r="Z16" s="2">
        <v>5252.1712913599995</v>
      </c>
      <c r="AA16" s="2">
        <v>5176.26275928</v>
      </c>
      <c r="AB16" s="2">
        <v>5079.4482662800001</v>
      </c>
      <c r="AC16" s="2">
        <v>5116.9711531800003</v>
      </c>
      <c r="AD16" s="2">
        <v>5251.5225386499997</v>
      </c>
      <c r="AE16" s="2">
        <v>4621.3195028</v>
      </c>
      <c r="AF16" s="2">
        <v>4473.43889167</v>
      </c>
      <c r="AG16" s="2">
        <v>4411.7405932000001</v>
      </c>
      <c r="AH16" s="2">
        <v>4156.8782234</v>
      </c>
      <c r="AI16" s="2">
        <v>4134.56388152</v>
      </c>
      <c r="AJ16" s="2">
        <v>4120.7992176899998</v>
      </c>
      <c r="AK16" s="2">
        <v>3668.32710206</v>
      </c>
      <c r="AL16" s="2">
        <v>3325.2228115900002</v>
      </c>
      <c r="AM16" s="2">
        <v>3353.0372572299998</v>
      </c>
      <c r="AN16" s="2">
        <v>3325.56907697</v>
      </c>
      <c r="AO16" s="2">
        <v>3288.18406353</v>
      </c>
      <c r="AP16" s="2">
        <v>3282.3106663400004</v>
      </c>
      <c r="AQ16" s="2">
        <v>3274.3450258899998</v>
      </c>
      <c r="AR16" s="2">
        <v>3256.6586085500003</v>
      </c>
      <c r="AS16" s="2">
        <v>3271.3214941399997</v>
      </c>
      <c r="AT16" s="2">
        <v>3112.5920752399998</v>
      </c>
      <c r="AU16" s="2">
        <v>3104.50896096</v>
      </c>
      <c r="AV16" s="2">
        <v>3102.93043493</v>
      </c>
      <c r="AW16" s="2">
        <v>3079.8507178499999</v>
      </c>
      <c r="AX16" s="2">
        <v>3117.6031980799999</v>
      </c>
      <c r="AY16" s="2">
        <v>5605.8560936700005</v>
      </c>
      <c r="AZ16" s="2">
        <v>7120.5625199799997</v>
      </c>
      <c r="BA16" s="2">
        <v>7103.5246448100006</v>
      </c>
      <c r="BB16" s="2">
        <v>7166.9592625300002</v>
      </c>
      <c r="BC16" s="2">
        <v>7176.5335387700006</v>
      </c>
      <c r="BD16" s="2">
        <v>7225.6195630100001</v>
      </c>
      <c r="BE16" s="2">
        <v>7166.6803715200003</v>
      </c>
      <c r="BF16" s="2">
        <v>7262.2953225000001</v>
      </c>
      <c r="BG16" s="2">
        <v>7281.7615916999994</v>
      </c>
      <c r="BH16" s="2">
        <v>7225.0322843999993</v>
      </c>
      <c r="BI16" s="2">
        <v>7315.5355661000003</v>
      </c>
      <c r="BJ16" s="2">
        <v>7524.7778646000006</v>
      </c>
      <c r="BK16" s="2">
        <v>7560.7187251000005</v>
      </c>
      <c r="BL16" s="2">
        <v>7669.3397858999997</v>
      </c>
      <c r="BM16" s="2">
        <v>7659.2373415000002</v>
      </c>
      <c r="BN16" s="2">
        <v>7650.5012626000007</v>
      </c>
      <c r="BO16" s="2">
        <v>7658.6086427999999</v>
      </c>
      <c r="BP16" s="2">
        <v>7635.9151951000003</v>
      </c>
      <c r="BQ16" s="2">
        <v>7511.0697378999994</v>
      </c>
      <c r="BR16" s="2">
        <v>7524.4067121999997</v>
      </c>
      <c r="BS16" s="2">
        <v>7549.0965523999994</v>
      </c>
      <c r="BT16" s="2">
        <v>7609.2792559</v>
      </c>
      <c r="BU16" s="2">
        <v>7556.1409248999998</v>
      </c>
      <c r="BV16" s="2">
        <v>7535.9818716</v>
      </c>
      <c r="BW16" s="2">
        <v>7531.5832211000006</v>
      </c>
      <c r="BX16" s="2">
        <v>7471.2767274999997</v>
      </c>
      <c r="BY16" s="2">
        <v>7505.8740132000003</v>
      </c>
      <c r="BZ16" s="2">
        <v>7535.6920133000003</v>
      </c>
      <c r="CA16" s="2">
        <v>7534.7051414999996</v>
      </c>
      <c r="CB16" s="2">
        <v>7482.8239561999999</v>
      </c>
      <c r="CC16" s="2">
        <v>7471.1167891999994</v>
      </c>
      <c r="CD16" s="2">
        <v>7462.0568348000006</v>
      </c>
      <c r="CE16" s="2">
        <v>7437.1798900000003</v>
      </c>
      <c r="CF16" s="2">
        <v>7459.0908412999997</v>
      </c>
      <c r="CG16" s="2">
        <v>7443.4995936000005</v>
      </c>
      <c r="CH16" s="2">
        <v>7434.1349983999999</v>
      </c>
      <c r="CI16" s="2">
        <v>7474.1574636999994</v>
      </c>
      <c r="CJ16" s="2">
        <v>7561.8309216999996</v>
      </c>
      <c r="CK16" s="2">
        <v>7436.9891369999996</v>
      </c>
      <c r="CL16" s="2">
        <v>7379.8415048999996</v>
      </c>
      <c r="CM16" s="2">
        <v>7338.9344643999993</v>
      </c>
      <c r="CN16" s="2">
        <v>7301.2340338000004</v>
      </c>
      <c r="CO16" s="2">
        <v>7287.9300867000002</v>
      </c>
      <c r="CP16" s="2">
        <v>7213.0553646999997</v>
      </c>
      <c r="CQ16" s="2">
        <v>7236.2313764999999</v>
      </c>
      <c r="CR16" s="2">
        <v>7212.8187209999996</v>
      </c>
      <c r="CS16" s="2">
        <v>7213.1754598999996</v>
      </c>
      <c r="CT16" s="2">
        <v>7230.9942836999999</v>
      </c>
      <c r="CU16" s="2">
        <v>7259.8065296000004</v>
      </c>
      <c r="CV16" s="2">
        <v>7260.2010934999998</v>
      </c>
      <c r="CW16" s="2">
        <v>7253.9850391999998</v>
      </c>
      <c r="CX16" s="2">
        <v>7294.8071431999997</v>
      </c>
      <c r="CY16" s="2">
        <v>7254.4325611000004</v>
      </c>
      <c r="CZ16" s="2">
        <v>7209.1140701000004</v>
      </c>
      <c r="DA16" s="2">
        <v>7165.5581728999996</v>
      </c>
      <c r="DB16" s="2">
        <v>7158.9328118000003</v>
      </c>
      <c r="DC16" s="2">
        <v>7176.855431</v>
      </c>
      <c r="DD16" s="2">
        <v>7129.7001893999995</v>
      </c>
      <c r="DE16" s="2">
        <v>7204.6158258999994</v>
      </c>
      <c r="DF16" s="2">
        <v>7217.3415138999999</v>
      </c>
      <c r="DG16" s="2">
        <v>7220.8905433</v>
      </c>
      <c r="DH16" s="2">
        <v>7264.8348923999993</v>
      </c>
      <c r="DI16" s="2">
        <v>7242.7238905000004</v>
      </c>
      <c r="DJ16" s="2">
        <v>7251.9561315000001</v>
      </c>
      <c r="DK16" s="2">
        <v>7206.3543950000003</v>
      </c>
      <c r="DL16" s="2">
        <v>7129.7149873999997</v>
      </c>
      <c r="DM16" s="2">
        <v>7135.2267819999997</v>
      </c>
      <c r="DN16" s="2">
        <v>7196.1178534000001</v>
      </c>
      <c r="DO16" s="2">
        <v>7184.4805958999996</v>
      </c>
      <c r="DP16" s="2">
        <v>7191.495876</v>
      </c>
      <c r="DQ16" s="2">
        <v>7132.6585372</v>
      </c>
      <c r="DR16" s="2">
        <v>7128.3897399999996</v>
      </c>
      <c r="DS16" s="2">
        <v>7089.7158151000003</v>
      </c>
      <c r="DT16" s="2">
        <v>7443.2911507999997</v>
      </c>
      <c r="DU16" s="2">
        <v>7275.7798302000001</v>
      </c>
      <c r="DV16" s="2">
        <v>7214.0507786000007</v>
      </c>
      <c r="DW16" s="2">
        <v>7191.8156891999997</v>
      </c>
      <c r="DX16" s="2">
        <v>7113.8675096999996</v>
      </c>
      <c r="DY16" s="2">
        <v>6967.6608100000003</v>
      </c>
      <c r="DZ16" s="2">
        <v>6954.5913116000002</v>
      </c>
      <c r="EA16" s="2">
        <v>6932.2427216099995</v>
      </c>
      <c r="EB16" s="2">
        <v>6931.7785891800004</v>
      </c>
      <c r="EC16" s="2">
        <v>6615.2379818999998</v>
      </c>
      <c r="ED16" s="2">
        <v>8061.7866048000005</v>
      </c>
      <c r="EE16" s="2">
        <v>7945.0617261000007</v>
      </c>
      <c r="EF16" s="2">
        <v>7930.5126707999998</v>
      </c>
      <c r="EG16" s="2">
        <v>7908.5140493999997</v>
      </c>
      <c r="EH16" s="2">
        <v>7843.4506805000001</v>
      </c>
      <c r="EI16" s="2">
        <v>7806.5525886000005</v>
      </c>
      <c r="EJ16" s="2">
        <v>7822.3951998000002</v>
      </c>
      <c r="EK16" s="2">
        <v>18680.835961000001</v>
      </c>
      <c r="EL16" s="2">
        <v>18735.748975999999</v>
      </c>
      <c r="EM16" s="2">
        <v>18781.623898999998</v>
      </c>
      <c r="EN16" s="2">
        <v>18898.770139</v>
      </c>
      <c r="EO16" s="2">
        <v>19003.738971999999</v>
      </c>
      <c r="EP16" s="2">
        <v>19219.837127999999</v>
      </c>
      <c r="EQ16" s="2">
        <v>19447.365463999999</v>
      </c>
      <c r="ER16" s="2">
        <v>19480.594655000001</v>
      </c>
      <c r="ES16" s="2">
        <v>19601.565278999999</v>
      </c>
      <c r="ET16" s="2">
        <v>19409.637768000001</v>
      </c>
      <c r="EU16" s="2">
        <v>19610.263907</v>
      </c>
      <c r="EV16" s="2">
        <v>19806.701099000002</v>
      </c>
      <c r="EW16" s="2">
        <v>20037.241415</v>
      </c>
      <c r="EX16" s="2">
        <v>20377.62818</v>
      </c>
      <c r="EY16" s="2">
        <v>20297.022045999998</v>
      </c>
      <c r="EZ16" s="2">
        <v>20238.160066</v>
      </c>
      <c r="FA16" s="2">
        <v>19992.267001</v>
      </c>
      <c r="FB16" s="2">
        <v>19884.987141000001</v>
      </c>
      <c r="FC16" s="2">
        <v>19661.979106999999</v>
      </c>
      <c r="FD16" s="2">
        <v>19583.508995</v>
      </c>
      <c r="FE16" s="2">
        <v>19201.410027999998</v>
      </c>
      <c r="FF16" s="2">
        <v>20246.939643999998</v>
      </c>
      <c r="FG16" s="2">
        <v>19702.246617000001</v>
      </c>
      <c r="FH16" s="2">
        <v>19744.294043000002</v>
      </c>
      <c r="FI16" s="2">
        <v>19962.147826</v>
      </c>
      <c r="FJ16" s="2">
        <v>20078.273722999998</v>
      </c>
      <c r="FK16" s="2">
        <v>19968.025225000001</v>
      </c>
      <c r="FL16" s="2">
        <v>19669.664664</v>
      </c>
      <c r="FM16" s="2">
        <v>19449.250735000001</v>
      </c>
      <c r="FN16" s="2">
        <v>20807.625306000002</v>
      </c>
      <c r="FO16" s="2">
        <v>20649.968000000001</v>
      </c>
      <c r="FP16" s="2">
        <v>23946.465764</v>
      </c>
      <c r="FQ16" s="2">
        <v>20120.431687</v>
      </c>
      <c r="FR16" s="2">
        <v>19744.993062000001</v>
      </c>
      <c r="FS16" s="2">
        <v>19654.805626000001</v>
      </c>
      <c r="FT16" s="2">
        <v>20145.515156000001</v>
      </c>
      <c r="FU16" s="2">
        <v>19862.219963</v>
      </c>
      <c r="FV16" s="2">
        <v>19947.768461</v>
      </c>
      <c r="FW16" s="2">
        <v>16356.20383</v>
      </c>
      <c r="FX16" s="2">
        <v>20404.851116000002</v>
      </c>
      <c r="FY16" s="2">
        <v>20425.994948</v>
      </c>
      <c r="FZ16" s="2">
        <v>18716.999276999999</v>
      </c>
      <c r="GA16" s="2">
        <v>18541.035177000002</v>
      </c>
      <c r="GB16" s="2">
        <v>23037.061373</v>
      </c>
      <c r="GC16" s="2">
        <v>19068.691041999999</v>
      </c>
      <c r="GD16" s="2">
        <v>18944.722706</v>
      </c>
      <c r="GE16" s="2">
        <v>18731.313007000001</v>
      </c>
      <c r="GF16" s="2">
        <v>18600.968596999999</v>
      </c>
      <c r="GG16" s="2">
        <v>18534.812773000001</v>
      </c>
      <c r="GH16" s="2">
        <v>18743.542716</v>
      </c>
      <c r="GI16" s="2">
        <v>18958.719987</v>
      </c>
    </row>
    <row r="17" spans="1:191" ht="14" thickTop="1" thickBot="1">
      <c r="A17" s="11" t="s">
        <v>113</v>
      </c>
      <c r="B17" s="2">
        <v>6193.1774821000008</v>
      </c>
      <c r="C17" s="2">
        <v>6505.9827304999999</v>
      </c>
      <c r="D17" s="2">
        <v>6512.8947671999995</v>
      </c>
      <c r="E17" s="2">
        <v>6985.7341200000001</v>
      </c>
      <c r="F17" s="2">
        <v>7685.6068766999997</v>
      </c>
      <c r="G17" s="2">
        <v>7890.1463213999996</v>
      </c>
      <c r="H17" s="2">
        <v>7028.3705316000005</v>
      </c>
      <c r="I17" s="2">
        <v>7624.7871654999999</v>
      </c>
      <c r="J17" s="2">
        <v>7638.8803336000001</v>
      </c>
      <c r="K17" s="2">
        <v>7661.0147155000004</v>
      </c>
      <c r="L17" s="2">
        <v>8333.9798014999997</v>
      </c>
      <c r="M17" s="2">
        <v>8353.0230670000001</v>
      </c>
      <c r="N17" s="2">
        <v>7736.9970703600002</v>
      </c>
      <c r="O17" s="2">
        <v>8115.0539462500001</v>
      </c>
      <c r="P17" s="2">
        <v>8071.5482649599999</v>
      </c>
      <c r="Q17" s="2">
        <v>8309.73638278</v>
      </c>
      <c r="R17" s="2">
        <v>8569.0006250900005</v>
      </c>
      <c r="S17" s="2">
        <v>8362.110372090001</v>
      </c>
      <c r="T17" s="2">
        <v>9018.7391445899993</v>
      </c>
      <c r="U17" s="2">
        <v>9968.9665513599994</v>
      </c>
      <c r="V17" s="2">
        <v>9612.1015748399986</v>
      </c>
      <c r="W17" s="2">
        <v>9801.1823589700016</v>
      </c>
      <c r="X17" s="2">
        <v>10004.526624239999</v>
      </c>
      <c r="Y17" s="2">
        <v>9571.6262431499999</v>
      </c>
      <c r="Z17" s="2">
        <v>10418.60984736</v>
      </c>
      <c r="AA17" s="2">
        <v>10541.555152299999</v>
      </c>
      <c r="AB17" s="2">
        <v>9849.7075165200004</v>
      </c>
      <c r="AC17" s="2">
        <v>9932.0820686400002</v>
      </c>
      <c r="AD17" s="2">
        <v>9868.4795757400007</v>
      </c>
      <c r="AE17" s="2">
        <v>9885.3175059599998</v>
      </c>
      <c r="AF17" s="2">
        <v>10298.20656547</v>
      </c>
      <c r="AG17" s="2">
        <v>10350.249269669999</v>
      </c>
      <c r="AH17" s="2">
        <v>10834.166452289999</v>
      </c>
      <c r="AI17" s="2">
        <v>10416.830845870001</v>
      </c>
      <c r="AJ17" s="2">
        <v>10484.614807370001</v>
      </c>
      <c r="AK17" s="2">
        <v>9946.3505960700004</v>
      </c>
      <c r="AL17" s="2">
        <v>9799.1631706600001</v>
      </c>
      <c r="AM17" s="2">
        <v>9569.2036960500009</v>
      </c>
      <c r="AN17" s="2">
        <v>9824.5285071500002</v>
      </c>
      <c r="AO17" s="2">
        <v>8881.2566051300018</v>
      </c>
      <c r="AP17" s="2">
        <v>8548.9365737799999</v>
      </c>
      <c r="AQ17" s="2">
        <v>7251.29074511</v>
      </c>
      <c r="AR17" s="2">
        <v>7931.7888874099999</v>
      </c>
      <c r="AS17" s="2">
        <v>8324.3990997199999</v>
      </c>
      <c r="AT17" s="2">
        <v>7826.9337235000003</v>
      </c>
      <c r="AU17" s="2">
        <v>7774.8575599000005</v>
      </c>
      <c r="AV17" s="2">
        <v>7270.1715194300004</v>
      </c>
      <c r="AW17" s="2">
        <v>6940.91266593</v>
      </c>
      <c r="AX17" s="2">
        <v>7316.6958457699993</v>
      </c>
      <c r="AY17" s="2">
        <v>7656.2209909100002</v>
      </c>
      <c r="AZ17" s="2">
        <v>7416.66053913</v>
      </c>
      <c r="BA17" s="2">
        <v>7428.9038536400003</v>
      </c>
      <c r="BB17" s="2">
        <v>7318.5991424299991</v>
      </c>
      <c r="BC17" s="2">
        <v>7646.3048895200009</v>
      </c>
      <c r="BD17" s="2">
        <v>7665.3588940899999</v>
      </c>
      <c r="BE17" s="2">
        <v>7706.5207213899994</v>
      </c>
      <c r="BF17" s="2">
        <v>7526.7136713400005</v>
      </c>
      <c r="BG17" s="2">
        <v>7341.3008716000004</v>
      </c>
      <c r="BH17" s="2">
        <v>7424.821578</v>
      </c>
      <c r="BI17" s="2">
        <v>7692.4584967000001</v>
      </c>
      <c r="BJ17" s="2">
        <v>8567.2610330000007</v>
      </c>
      <c r="BK17" s="2">
        <v>8223.6807654999993</v>
      </c>
      <c r="BL17" s="2">
        <v>8329.300956699999</v>
      </c>
      <c r="BM17" s="2">
        <v>8332.898691800001</v>
      </c>
      <c r="BN17" s="2">
        <v>8322.3541106000011</v>
      </c>
      <c r="BO17" s="2">
        <v>8131.9335301000001</v>
      </c>
      <c r="BP17" s="2">
        <v>7516.4197002000001</v>
      </c>
      <c r="BQ17" s="2">
        <v>7768.2301708000005</v>
      </c>
      <c r="BR17" s="2">
        <v>7761.5525317000001</v>
      </c>
      <c r="BS17" s="2">
        <v>8003.2036074999996</v>
      </c>
      <c r="BT17" s="2">
        <v>7553.2373035000001</v>
      </c>
      <c r="BU17" s="2">
        <v>7473.4845477999997</v>
      </c>
      <c r="BV17" s="2">
        <v>7839.0025070000002</v>
      </c>
      <c r="BW17" s="2">
        <v>8684.2610586999999</v>
      </c>
      <c r="BX17" s="2">
        <v>8443.1731388000007</v>
      </c>
      <c r="BY17" s="2">
        <v>8710.8824052999989</v>
      </c>
      <c r="BZ17" s="2">
        <v>8391.8832024999992</v>
      </c>
      <c r="CA17" s="2">
        <v>9155.3727880000006</v>
      </c>
      <c r="CB17" s="2">
        <v>9235.1964537000003</v>
      </c>
      <c r="CC17" s="2">
        <v>9124.1349082999986</v>
      </c>
      <c r="CD17" s="2">
        <v>9196.7414043999997</v>
      </c>
      <c r="CE17" s="2">
        <v>8935.9951827000004</v>
      </c>
      <c r="CF17" s="2">
        <v>8475.7398881000008</v>
      </c>
      <c r="CG17" s="2">
        <v>8314.0842498000002</v>
      </c>
      <c r="CH17" s="2">
        <v>8496.3870379</v>
      </c>
      <c r="CI17" s="2">
        <v>8956.1320620999995</v>
      </c>
      <c r="CJ17" s="2">
        <v>8841.6838329999991</v>
      </c>
      <c r="CK17" s="2">
        <v>8896.2023289999997</v>
      </c>
      <c r="CL17" s="2">
        <v>8730.9374919000002</v>
      </c>
      <c r="CM17" s="2">
        <v>8497.9581151999992</v>
      </c>
      <c r="CN17" s="2">
        <v>8511.3112932999993</v>
      </c>
      <c r="CO17" s="2">
        <v>8725.5102783999992</v>
      </c>
      <c r="CP17" s="2">
        <v>8605.4061143999988</v>
      </c>
      <c r="CQ17" s="2">
        <v>8608.4387102000001</v>
      </c>
      <c r="CR17" s="2">
        <v>8560.1882569999998</v>
      </c>
      <c r="CS17" s="2">
        <v>8596.5622717000006</v>
      </c>
      <c r="CT17" s="2">
        <v>8726.4978412</v>
      </c>
      <c r="CU17" s="2">
        <v>8681.7137614000003</v>
      </c>
      <c r="CV17" s="2">
        <v>8663.9423012000007</v>
      </c>
      <c r="CW17" s="2">
        <v>8689.4146495000005</v>
      </c>
      <c r="CX17" s="2">
        <v>8796.0681308999992</v>
      </c>
      <c r="CY17" s="2">
        <v>8448.3777812999997</v>
      </c>
      <c r="CZ17" s="2">
        <v>8220.1393308000006</v>
      </c>
      <c r="DA17" s="2">
        <v>8072.9575263000006</v>
      </c>
      <c r="DB17" s="2">
        <v>7949.950511</v>
      </c>
      <c r="DC17" s="2">
        <v>8283.5250140000007</v>
      </c>
      <c r="DD17" s="2">
        <v>8253.661661600001</v>
      </c>
      <c r="DE17" s="2">
        <v>8731.475293200001</v>
      </c>
      <c r="DF17" s="2">
        <v>8950.4732077000008</v>
      </c>
      <c r="DG17" s="2">
        <v>8986.7358495000008</v>
      </c>
      <c r="DH17" s="2">
        <v>8878.6589564999995</v>
      </c>
      <c r="DI17" s="2">
        <v>8822.4874134999991</v>
      </c>
      <c r="DJ17" s="2">
        <v>8973.2262377999996</v>
      </c>
      <c r="DK17" s="2">
        <v>9625.242757</v>
      </c>
      <c r="DL17" s="2">
        <v>9786.6470631000011</v>
      </c>
      <c r="DM17" s="2">
        <v>10442.218741999999</v>
      </c>
      <c r="DN17" s="2">
        <v>10309.255723</v>
      </c>
      <c r="DO17" s="2">
        <v>10305.700562</v>
      </c>
      <c r="DP17" s="2">
        <v>10019.154589</v>
      </c>
      <c r="DQ17" s="2">
        <v>10386.758232</v>
      </c>
      <c r="DR17" s="2">
        <v>10809.111352</v>
      </c>
      <c r="DS17" s="2">
        <v>11132.630999000001</v>
      </c>
      <c r="DT17" s="2">
        <v>11523.698703</v>
      </c>
      <c r="DU17" s="2">
        <v>12064.7942</v>
      </c>
      <c r="DV17" s="2">
        <v>12018.577107999999</v>
      </c>
      <c r="DW17" s="2">
        <v>12232.597797</v>
      </c>
      <c r="DX17" s="2">
        <v>13016.866302</v>
      </c>
      <c r="DY17" s="2">
        <v>12761.605745999999</v>
      </c>
      <c r="DZ17" s="2">
        <v>12401.112426</v>
      </c>
      <c r="EA17" s="2">
        <v>12384.75868542</v>
      </c>
      <c r="EB17" s="2">
        <v>11418.46593921</v>
      </c>
      <c r="EC17" s="2">
        <v>11989.424788</v>
      </c>
      <c r="ED17" s="2">
        <v>11824.465319999999</v>
      </c>
      <c r="EE17" s="2">
        <v>11190.224606</v>
      </c>
      <c r="EF17" s="2">
        <v>10875.237346</v>
      </c>
      <c r="EG17" s="2">
        <v>11208.000411000001</v>
      </c>
      <c r="EH17" s="2">
        <v>11968.804854</v>
      </c>
      <c r="EI17" s="2">
        <v>11156.806092999999</v>
      </c>
      <c r="EJ17" s="2">
        <v>11573.470957</v>
      </c>
      <c r="EK17" s="2">
        <v>11532.231089999999</v>
      </c>
      <c r="EL17" s="2">
        <v>11110.589001</v>
      </c>
      <c r="EM17" s="2">
        <v>11546.451733</v>
      </c>
      <c r="EN17" s="2">
        <v>11774.693066</v>
      </c>
      <c r="EO17" s="2">
        <v>12008.622657</v>
      </c>
      <c r="EP17" s="2">
        <v>12024.976397</v>
      </c>
      <c r="EQ17" s="2">
        <v>12954.295469999999</v>
      </c>
      <c r="ER17" s="2">
        <v>13250.084860999999</v>
      </c>
      <c r="ES17" s="2">
        <v>13612.000244999999</v>
      </c>
      <c r="ET17" s="2">
        <v>13002.645659</v>
      </c>
      <c r="EU17" s="2">
        <v>13079.437135</v>
      </c>
      <c r="EV17" s="2">
        <v>12878.926057000001</v>
      </c>
      <c r="EW17" s="2">
        <v>12888.169475999999</v>
      </c>
      <c r="EX17" s="2">
        <v>13021.132495</v>
      </c>
      <c r="EY17" s="2">
        <v>12748.096133999999</v>
      </c>
      <c r="EZ17" s="2">
        <v>13389.447169999999</v>
      </c>
      <c r="FA17" s="2">
        <v>13498.946126999999</v>
      </c>
      <c r="FB17" s="2">
        <v>13816.777516</v>
      </c>
      <c r="FC17" s="2">
        <v>13374.515493999999</v>
      </c>
      <c r="FD17" s="2">
        <v>14389.869461</v>
      </c>
      <c r="FE17" s="2">
        <v>14215.666574999999</v>
      </c>
      <c r="FF17" s="2">
        <v>14163.761225</v>
      </c>
      <c r="FG17" s="2">
        <v>13393.713363000001</v>
      </c>
      <c r="FH17" s="2">
        <v>13661.061467</v>
      </c>
      <c r="FI17" s="2">
        <v>14014.444465</v>
      </c>
      <c r="FJ17" s="2">
        <v>13865.127705000001</v>
      </c>
      <c r="FK17" s="2">
        <v>14566.205443999999</v>
      </c>
      <c r="FL17" s="2">
        <v>14583.270216999999</v>
      </c>
      <c r="FM17" s="2">
        <v>14532.786931000001</v>
      </c>
      <c r="FN17" s="2">
        <v>14537.764157</v>
      </c>
      <c r="FO17" s="2">
        <v>14585.403313000001</v>
      </c>
      <c r="FP17" s="2">
        <v>16003.912533000001</v>
      </c>
      <c r="FQ17" s="2">
        <v>16613.267119</v>
      </c>
      <c r="FR17" s="2">
        <v>16582.692735000001</v>
      </c>
      <c r="FS17" s="2">
        <v>16514.433645000001</v>
      </c>
      <c r="FT17" s="2">
        <v>17057.662238000001</v>
      </c>
      <c r="FU17" s="2">
        <v>17425.976912999999</v>
      </c>
      <c r="FV17" s="2">
        <v>18266.416960999999</v>
      </c>
      <c r="FW17" s="2">
        <v>19374.205113</v>
      </c>
      <c r="FX17" s="2">
        <v>18910.612125</v>
      </c>
      <c r="FY17" s="2">
        <v>18781.915299</v>
      </c>
      <c r="FZ17" s="2">
        <v>19979.293506999998</v>
      </c>
      <c r="GA17" s="2">
        <v>20195.447293000001</v>
      </c>
      <c r="GB17" s="2">
        <v>21131.876687</v>
      </c>
      <c r="GC17" s="2">
        <v>21717.767210999998</v>
      </c>
      <c r="GD17" s="2">
        <v>21616.089607999998</v>
      </c>
      <c r="GE17" s="2">
        <v>21064.267148999999</v>
      </c>
      <c r="GF17" s="2">
        <v>21498.024802</v>
      </c>
      <c r="GG17" s="2">
        <v>21887.695612</v>
      </c>
      <c r="GH17" s="2">
        <v>24648.811952</v>
      </c>
      <c r="GI17" s="2">
        <v>26516.814546000001</v>
      </c>
    </row>
    <row r="18" spans="1:191" ht="14" thickTop="1" thickBot="1">
      <c r="A18" s="93" t="s">
        <v>114</v>
      </c>
      <c r="B18" s="106">
        <v>0.70876300000000003</v>
      </c>
      <c r="C18" s="106">
        <v>0.70876300000000003</v>
      </c>
      <c r="D18" s="106">
        <v>0.70876300000000003</v>
      </c>
      <c r="E18" s="106">
        <v>0.70876300000000003</v>
      </c>
      <c r="F18" s="106">
        <v>0.70876300000000003</v>
      </c>
      <c r="G18" s="106">
        <v>0.70876493000000007</v>
      </c>
      <c r="H18" s="106">
        <v>0.70876516000000001</v>
      </c>
      <c r="I18" s="106">
        <v>0.70876517000000006</v>
      </c>
      <c r="J18" s="106">
        <v>0.70876517000000006</v>
      </c>
      <c r="K18" s="106">
        <v>0.70876517000000006</v>
      </c>
      <c r="L18" s="106">
        <v>0.70876517000000006</v>
      </c>
      <c r="M18" s="106">
        <v>0.70876517000000006</v>
      </c>
      <c r="N18" s="106">
        <v>0.70876517000000006</v>
      </c>
      <c r="O18" s="106">
        <v>0.70876516000000001</v>
      </c>
      <c r="P18" s="106">
        <v>0.70876516000000001</v>
      </c>
      <c r="Q18" s="106">
        <v>0.70876516000000001</v>
      </c>
      <c r="R18" s="106">
        <v>0.70876516000000001</v>
      </c>
      <c r="S18" s="106">
        <v>0.70876516000000001</v>
      </c>
      <c r="T18" s="106">
        <v>0.70876516000000001</v>
      </c>
      <c r="U18" s="106">
        <v>0.70876516000000001</v>
      </c>
      <c r="V18" s="106">
        <v>0.70876552999999998</v>
      </c>
      <c r="W18" s="106">
        <v>0.70876552999999998</v>
      </c>
      <c r="X18" s="106">
        <v>0.70876553599999992</v>
      </c>
      <c r="Y18" s="106">
        <v>0.70876553599999992</v>
      </c>
      <c r="Z18" s="106">
        <v>0.70876553599999992</v>
      </c>
      <c r="AA18" s="106">
        <v>0.70876553599999992</v>
      </c>
      <c r="AB18" s="106">
        <v>0.70876553599999992</v>
      </c>
      <c r="AC18" s="106">
        <v>0.70876553599999992</v>
      </c>
      <c r="AD18" s="106">
        <v>0.70876553599999992</v>
      </c>
      <c r="AE18" s="106">
        <v>0.70876553599999992</v>
      </c>
      <c r="AF18" s="106">
        <v>0.70876553599999992</v>
      </c>
      <c r="AG18" s="106">
        <v>0.70876553599999992</v>
      </c>
      <c r="AH18" s="106">
        <v>0.70876553599999992</v>
      </c>
      <c r="AI18" s="106">
        <v>0.70876553599999992</v>
      </c>
      <c r="AJ18" s="106">
        <v>0.70876553599999992</v>
      </c>
      <c r="AK18" s="106">
        <v>0.708765537</v>
      </c>
      <c r="AL18" s="106">
        <v>0.708765537</v>
      </c>
      <c r="AM18" s="106">
        <v>0.708765537</v>
      </c>
      <c r="AN18" s="106">
        <v>0.708765537</v>
      </c>
      <c r="AO18" s="106">
        <v>0.70876552999999998</v>
      </c>
      <c r="AP18" s="106">
        <v>0.708765537</v>
      </c>
      <c r="AQ18" s="106">
        <v>0.708765537</v>
      </c>
      <c r="AR18" s="106">
        <v>0.708765537</v>
      </c>
      <c r="AS18" s="106">
        <v>0.70876583700000007</v>
      </c>
      <c r="AT18" s="106">
        <v>0.70876583700000007</v>
      </c>
      <c r="AU18" s="106">
        <v>0.70876656700000007</v>
      </c>
      <c r="AV18" s="106">
        <v>0.70876656700000007</v>
      </c>
      <c r="AW18" s="106">
        <v>0.70876656900000001</v>
      </c>
      <c r="AX18" s="106">
        <v>0.70876656900000001</v>
      </c>
      <c r="AY18" s="106">
        <v>0.70876656900000001</v>
      </c>
      <c r="AZ18" s="106">
        <v>0.70876735000000002</v>
      </c>
      <c r="BA18" s="106">
        <v>0.70909697999999999</v>
      </c>
      <c r="BB18" s="106">
        <v>0.70910325899999993</v>
      </c>
      <c r="BC18" s="106">
        <v>0.70910656299999997</v>
      </c>
      <c r="BD18" s="106">
        <v>0.70910655</v>
      </c>
      <c r="BE18" s="106">
        <v>0.70910655</v>
      </c>
      <c r="BF18" s="106">
        <v>0.70910655500000008</v>
      </c>
      <c r="BG18" s="106">
        <v>0.70935663999999998</v>
      </c>
      <c r="BH18" s="106">
        <v>0.70936650000000001</v>
      </c>
      <c r="BI18" s="106">
        <v>0.70936820700000003</v>
      </c>
      <c r="BJ18" s="106">
        <v>0.70938426700000001</v>
      </c>
      <c r="BK18" s="106">
        <v>0.70938426700000001</v>
      </c>
      <c r="BL18" s="106">
        <v>0.70944343999999993</v>
      </c>
      <c r="BM18" s="106">
        <v>0.70948865000000005</v>
      </c>
      <c r="BN18" s="106">
        <v>0.70955290999999998</v>
      </c>
      <c r="BO18" s="106">
        <v>0.70967950000000002</v>
      </c>
      <c r="BP18" s="106">
        <v>0.70980209999999999</v>
      </c>
      <c r="BQ18" s="106">
        <v>0.71008496999999993</v>
      </c>
      <c r="BR18" s="106">
        <v>0.71008496999999993</v>
      </c>
      <c r="BS18" s="106">
        <v>0.71024997999999995</v>
      </c>
      <c r="BT18" s="106">
        <v>0.71024997999999995</v>
      </c>
      <c r="BU18" s="106">
        <v>0.71024997999999995</v>
      </c>
      <c r="BV18" s="106">
        <v>0.71029291999999999</v>
      </c>
      <c r="BW18" s="106">
        <v>0.71040507999999991</v>
      </c>
      <c r="BX18" s="106">
        <v>0.71046506000000009</v>
      </c>
      <c r="BY18" s="106">
        <v>0.71046506000000009</v>
      </c>
      <c r="BZ18" s="106">
        <v>0.71046506000000009</v>
      </c>
      <c r="CA18" s="106">
        <v>0.71046509000000002</v>
      </c>
      <c r="CB18" s="106">
        <v>0.71046509000000002</v>
      </c>
      <c r="CC18" s="106">
        <v>0.71046743000000001</v>
      </c>
      <c r="CD18" s="106">
        <v>0.71046743000000001</v>
      </c>
      <c r="CE18" s="106">
        <v>0.71046743000000001</v>
      </c>
      <c r="CF18" s="106">
        <v>0.71046743000000001</v>
      </c>
      <c r="CG18" s="106">
        <v>0.71046743000000001</v>
      </c>
      <c r="CH18" s="106">
        <v>0.71046743000000001</v>
      </c>
      <c r="CI18" s="106">
        <v>0.71071244999999994</v>
      </c>
      <c r="CJ18" s="106">
        <v>0.71071244999999994</v>
      </c>
      <c r="CK18" s="106">
        <v>0.71071200000000001</v>
      </c>
      <c r="CL18" s="106">
        <v>0.71071244999999994</v>
      </c>
      <c r="CM18" s="106">
        <v>0.71071244999999994</v>
      </c>
      <c r="CN18" s="106">
        <v>0.71071244999999994</v>
      </c>
      <c r="CO18" s="106">
        <v>0.71071244999999994</v>
      </c>
      <c r="CP18" s="106">
        <v>0.71071244999999994</v>
      </c>
      <c r="CQ18" s="106">
        <v>0.71071244999999994</v>
      </c>
      <c r="CR18" s="106">
        <v>0.71071200000000001</v>
      </c>
      <c r="CS18" s="106">
        <v>0.71071244999999994</v>
      </c>
      <c r="CT18" s="106">
        <v>0.71085841000000005</v>
      </c>
      <c r="CU18" s="106">
        <v>0.71085841000000005</v>
      </c>
      <c r="CV18" s="106">
        <v>0.71085841000000005</v>
      </c>
      <c r="CW18" s="106">
        <v>0.71102321000000002</v>
      </c>
      <c r="CX18" s="106">
        <v>0.71102321000000002</v>
      </c>
      <c r="CY18" s="106">
        <v>0.71102321000000002</v>
      </c>
      <c r="CZ18" s="106">
        <v>0.71102321000000002</v>
      </c>
      <c r="DA18" s="106">
        <v>0.71102321000000002</v>
      </c>
      <c r="DB18" s="106">
        <v>0.71102321000000002</v>
      </c>
      <c r="DC18" s="106">
        <v>0.711032</v>
      </c>
      <c r="DD18" s="106">
        <v>0.71103218999999995</v>
      </c>
      <c r="DE18" s="106">
        <v>0.71103218999999995</v>
      </c>
      <c r="DF18" s="106">
        <v>0.71103218999999995</v>
      </c>
      <c r="DG18" s="106">
        <v>0.71103218999999995</v>
      </c>
      <c r="DH18" s="106">
        <v>0.71103218999999995</v>
      </c>
      <c r="DI18" s="106">
        <v>0.71103218999999995</v>
      </c>
      <c r="DJ18" s="106">
        <v>0.71103218999999995</v>
      </c>
      <c r="DK18" s="106">
        <v>0.711032</v>
      </c>
      <c r="DL18" s="106">
        <v>0.71103218999999995</v>
      </c>
      <c r="DM18" s="106">
        <v>0.71103218999999995</v>
      </c>
      <c r="DN18" s="106">
        <v>0.71103218999999995</v>
      </c>
      <c r="DO18" s="106">
        <v>0.71103218999999995</v>
      </c>
      <c r="DP18" s="106">
        <v>0.71103218999999995</v>
      </c>
      <c r="DQ18" s="106">
        <v>0.71103218999999995</v>
      </c>
      <c r="DR18" s="106">
        <v>0.711032</v>
      </c>
      <c r="DS18" s="106">
        <v>0.71103218999999995</v>
      </c>
      <c r="DT18" s="106">
        <v>0.71103218999999995</v>
      </c>
      <c r="DU18" s="106">
        <v>0.71103218999999995</v>
      </c>
      <c r="DV18" s="106">
        <v>0.71103218999999995</v>
      </c>
      <c r="DW18" s="106">
        <v>0.71103218999999995</v>
      </c>
      <c r="DX18" s="106">
        <v>0.71103218999999995</v>
      </c>
      <c r="DY18" s="106">
        <v>0.71103218999999995</v>
      </c>
      <c r="DZ18" s="106">
        <v>0.71103218999999995</v>
      </c>
      <c r="EA18" s="106">
        <v>0.71103218999999995</v>
      </c>
      <c r="EB18" s="106">
        <v>0.71103218999999995</v>
      </c>
      <c r="EC18" s="106">
        <v>0.71103218999999995</v>
      </c>
      <c r="ED18" s="106">
        <v>0.71103218999999995</v>
      </c>
      <c r="EE18" s="106">
        <v>0.71103218999999995</v>
      </c>
      <c r="EF18" s="106">
        <v>0.71103218999999995</v>
      </c>
      <c r="EG18" s="106">
        <v>0.71103218999999995</v>
      </c>
      <c r="EH18" s="106">
        <v>0.71103218999999995</v>
      </c>
      <c r="EI18" s="106">
        <v>0.71103218999999995</v>
      </c>
      <c r="EJ18" s="106">
        <v>0.71103218999999995</v>
      </c>
      <c r="EK18" s="106">
        <v>0.71103218999999995</v>
      </c>
      <c r="EL18" s="106">
        <v>0.71103218999999995</v>
      </c>
      <c r="EM18" s="106">
        <v>0.71103218999999995</v>
      </c>
      <c r="EN18" s="106">
        <v>0.71103218999999995</v>
      </c>
      <c r="EO18" s="106">
        <v>0.71103218999999995</v>
      </c>
      <c r="EP18" s="106">
        <v>0.71103218999999995</v>
      </c>
      <c r="EQ18" s="106">
        <v>0.71103218999999995</v>
      </c>
      <c r="ER18" s="106">
        <v>0.71103218999999995</v>
      </c>
      <c r="ES18" s="106">
        <v>0.71103218999999995</v>
      </c>
      <c r="ET18" s="106">
        <v>0.71103218999999995</v>
      </c>
      <c r="EU18" s="106">
        <v>0.71103218999999995</v>
      </c>
      <c r="EV18" s="106">
        <v>0.71103218999999995</v>
      </c>
      <c r="EW18" s="106">
        <v>0.71103218999999995</v>
      </c>
      <c r="EX18" s="106">
        <v>0.71103218999999995</v>
      </c>
      <c r="EY18" s="106">
        <v>0.71103218999999995</v>
      </c>
      <c r="EZ18" s="106">
        <v>0.71103218999999995</v>
      </c>
      <c r="FA18" s="106">
        <v>0.71103218999999995</v>
      </c>
      <c r="FB18" s="106">
        <v>0.71103218999999995</v>
      </c>
      <c r="FC18" s="106">
        <v>0.71103218999999995</v>
      </c>
      <c r="FD18" s="106">
        <v>0.71103218999999995</v>
      </c>
      <c r="FE18" s="106">
        <v>0.71103218999999995</v>
      </c>
      <c r="FF18" s="106">
        <v>0.71103218999999995</v>
      </c>
      <c r="FG18" s="106">
        <v>0.71103218999999995</v>
      </c>
      <c r="FH18" s="106">
        <v>0.71103218999999995</v>
      </c>
      <c r="FI18" s="106">
        <v>0.71103218999999995</v>
      </c>
      <c r="FJ18" s="106">
        <v>0.71103218999999995</v>
      </c>
      <c r="FK18" s="106">
        <v>0.71103218999999995</v>
      </c>
      <c r="FL18" s="106">
        <v>0.71103218999999995</v>
      </c>
      <c r="FM18" s="106">
        <v>0.71103218999999995</v>
      </c>
      <c r="FN18" s="106">
        <v>0.71103218999999995</v>
      </c>
      <c r="FO18" s="106">
        <v>0.71103218999999995</v>
      </c>
      <c r="FP18" s="106">
        <v>0.71103218999999995</v>
      </c>
      <c r="FQ18" s="106">
        <v>0.71103218999999995</v>
      </c>
      <c r="FR18" s="106">
        <v>0.71103218999999995</v>
      </c>
      <c r="FS18" s="106">
        <v>0.71103218999999995</v>
      </c>
      <c r="FT18" s="106">
        <v>0.71103218999999995</v>
      </c>
      <c r="FU18" s="106">
        <v>0.71103218999999995</v>
      </c>
      <c r="FV18" s="106">
        <v>0.71103218999999995</v>
      </c>
      <c r="FW18" s="106">
        <v>0.71103218999999995</v>
      </c>
      <c r="FX18" s="106">
        <v>0.71103218999999995</v>
      </c>
      <c r="FY18" s="106">
        <v>0.71103218999999995</v>
      </c>
      <c r="FZ18" s="106">
        <v>0.71103218999999995</v>
      </c>
      <c r="GA18" s="106">
        <v>0.71103218999999995</v>
      </c>
      <c r="GB18" s="106">
        <v>0.71103218999999995</v>
      </c>
      <c r="GC18" s="106">
        <v>0.71103218999999995</v>
      </c>
      <c r="GD18" s="106">
        <v>0.71103218999999995</v>
      </c>
      <c r="GE18" s="106">
        <v>0.71107812000000004</v>
      </c>
      <c r="GF18" s="106">
        <v>0.71107812000000004</v>
      </c>
      <c r="GG18" s="106">
        <v>0.71107812000000004</v>
      </c>
      <c r="GH18" s="106">
        <v>0.71107812000000004</v>
      </c>
      <c r="GI18" s="106">
        <v>0.71107812999999997</v>
      </c>
    </row>
    <row r="19" spans="1:191" ht="14" thickTop="1" thickBot="1">
      <c r="A19" s="11" t="s">
        <v>115</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row>
    <row r="20" spans="1:191" ht="14" thickTop="1" thickBot="1">
      <c r="A20" s="11" t="s">
        <v>116</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row>
    <row r="21" spans="1:191" ht="14" thickTop="1" thickBot="1">
      <c r="A21" s="11" t="s">
        <v>117</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row>
    <row r="22" spans="1:191" ht="14" thickTop="1" thickBot="1">
      <c r="A22" s="11" t="s">
        <v>118</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row>
    <row r="23" spans="1:191" ht="14" thickTop="1" thickBot="1">
      <c r="A23" s="11" t="s">
        <v>119</v>
      </c>
      <c r="B23" s="2">
        <v>0</v>
      </c>
      <c r="C23" s="2">
        <v>0</v>
      </c>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1101.5999999999999</v>
      </c>
      <c r="AE23" s="2">
        <v>2212.4</v>
      </c>
      <c r="AF23" s="2">
        <v>2207.6061835</v>
      </c>
      <c r="AG23" s="2">
        <v>2216.6415050999999</v>
      </c>
      <c r="AH23" s="2">
        <v>1.8507E-3</v>
      </c>
      <c r="AI23" s="2">
        <v>556.21733326999993</v>
      </c>
      <c r="AJ23" s="2">
        <v>556.2444375</v>
      </c>
      <c r="AK23" s="2">
        <v>1115.86835</v>
      </c>
      <c r="AL23" s="2">
        <v>0</v>
      </c>
      <c r="AM23" s="2">
        <v>0</v>
      </c>
      <c r="AN23" s="2">
        <v>1109.6931334000001</v>
      </c>
      <c r="AO23" s="2">
        <v>0</v>
      </c>
      <c r="AP23" s="2">
        <v>0</v>
      </c>
      <c r="AQ23" s="2">
        <v>0</v>
      </c>
      <c r="AR23" s="2">
        <v>0</v>
      </c>
      <c r="AS23" s="2">
        <v>0</v>
      </c>
      <c r="AT23" s="2">
        <v>0</v>
      </c>
      <c r="AU23" s="2">
        <v>0</v>
      </c>
      <c r="AV23" s="2">
        <v>0</v>
      </c>
      <c r="AW23" s="2">
        <v>0</v>
      </c>
      <c r="AX23" s="2">
        <v>0</v>
      </c>
      <c r="AY23" s="2">
        <v>0</v>
      </c>
      <c r="AZ23" s="2">
        <v>0</v>
      </c>
      <c r="BA23" s="2">
        <v>0</v>
      </c>
      <c r="BB23" s="2">
        <v>0</v>
      </c>
      <c r="BC23" s="2">
        <v>0</v>
      </c>
      <c r="BD23" s="2">
        <v>0</v>
      </c>
      <c r="BE23" s="2">
        <v>0</v>
      </c>
      <c r="BF23" s="2">
        <v>0</v>
      </c>
      <c r="BG23" s="2">
        <v>275.86149368000002</v>
      </c>
      <c r="BH23" s="2">
        <v>0</v>
      </c>
      <c r="BI23" s="2">
        <v>1097.5215767</v>
      </c>
      <c r="BJ23" s="2">
        <v>0</v>
      </c>
      <c r="BK23" s="2">
        <v>0</v>
      </c>
      <c r="BL23" s="2">
        <v>0</v>
      </c>
      <c r="BM23" s="2">
        <v>0</v>
      </c>
      <c r="BN23" s="2">
        <v>0</v>
      </c>
      <c r="BO23" s="2">
        <v>0</v>
      </c>
      <c r="BP23" s="2">
        <v>542.67056664999996</v>
      </c>
      <c r="BQ23" s="2">
        <v>0</v>
      </c>
      <c r="BR23" s="2">
        <v>0</v>
      </c>
      <c r="BS23" s="2">
        <v>0</v>
      </c>
      <c r="BT23" s="2">
        <v>0</v>
      </c>
      <c r="BU23" s="2">
        <v>0</v>
      </c>
      <c r="BV23" s="2">
        <v>991.91516294000007</v>
      </c>
      <c r="BW23" s="2">
        <v>495.28251418999997</v>
      </c>
      <c r="BX23" s="2">
        <v>819.10754398999995</v>
      </c>
      <c r="BY23" s="2">
        <v>549.31842451</v>
      </c>
      <c r="BZ23" s="2">
        <v>544.98153172000002</v>
      </c>
      <c r="CA23" s="2">
        <v>544.52814653999997</v>
      </c>
      <c r="CB23" s="2">
        <v>546.09618999999998</v>
      </c>
      <c r="CC23" s="2">
        <v>546.05942707000008</v>
      </c>
      <c r="CD23" s="2">
        <v>0</v>
      </c>
      <c r="CE23" s="2">
        <v>540.39507215999993</v>
      </c>
      <c r="CF23" s="2">
        <v>1708.9841010999999</v>
      </c>
      <c r="CG23" s="2">
        <v>2096.8252412000002</v>
      </c>
      <c r="CH23" s="2">
        <v>2854.1483401999999</v>
      </c>
      <c r="CI23" s="2">
        <v>1173.8270757</v>
      </c>
      <c r="CJ23" s="2">
        <v>2247.6566189999999</v>
      </c>
      <c r="CK23" s="2">
        <v>1618.8416830000001</v>
      </c>
      <c r="CL23" s="2">
        <v>0</v>
      </c>
      <c r="CM23" s="2">
        <v>0</v>
      </c>
      <c r="CN23" s="2">
        <v>0</v>
      </c>
      <c r="CO23" s="2">
        <v>0</v>
      </c>
      <c r="CP23" s="2">
        <v>0</v>
      </c>
      <c r="CQ23" s="2">
        <v>0</v>
      </c>
      <c r="CR23" s="2">
        <v>0</v>
      </c>
      <c r="CS23" s="2">
        <v>0</v>
      </c>
      <c r="CT23" s="2">
        <v>0</v>
      </c>
      <c r="CU23" s="2">
        <v>0</v>
      </c>
      <c r="CV23" s="2">
        <v>0</v>
      </c>
      <c r="CW23" s="2">
        <v>0</v>
      </c>
      <c r="CX23" s="2">
        <v>0</v>
      </c>
      <c r="CY23" s="2">
        <v>553.57761914000002</v>
      </c>
      <c r="CZ23" s="2">
        <v>0</v>
      </c>
      <c r="DA23" s="2">
        <v>0</v>
      </c>
      <c r="DB23" s="2">
        <v>0</v>
      </c>
      <c r="DC23" s="2">
        <v>0</v>
      </c>
      <c r="DD23" s="2">
        <v>0</v>
      </c>
      <c r="DE23" s="2">
        <v>0</v>
      </c>
      <c r="DF23" s="2">
        <v>0</v>
      </c>
      <c r="DG23" s="2">
        <v>0</v>
      </c>
      <c r="DH23" s="2">
        <v>0</v>
      </c>
      <c r="DI23" s="2">
        <v>0</v>
      </c>
      <c r="DJ23" s="2">
        <v>0</v>
      </c>
      <c r="DK23" s="2">
        <v>0</v>
      </c>
      <c r="DL23" s="2">
        <v>0</v>
      </c>
      <c r="DM23" s="2">
        <v>0</v>
      </c>
      <c r="DN23" s="2">
        <v>0</v>
      </c>
      <c r="DO23" s="2">
        <v>0</v>
      </c>
      <c r="DP23" s="2">
        <v>0</v>
      </c>
      <c r="DQ23" s="2">
        <v>0</v>
      </c>
      <c r="DR23" s="2">
        <v>0</v>
      </c>
      <c r="DS23" s="2">
        <v>0</v>
      </c>
      <c r="DT23" s="2">
        <v>0</v>
      </c>
      <c r="DU23" s="2">
        <v>0</v>
      </c>
      <c r="DV23" s="2">
        <v>0</v>
      </c>
      <c r="DW23" s="2">
        <v>0</v>
      </c>
      <c r="DX23" s="2">
        <v>0</v>
      </c>
      <c r="DY23" s="2">
        <v>0</v>
      </c>
      <c r="DZ23" s="2">
        <v>0</v>
      </c>
      <c r="EA23" s="2">
        <v>0</v>
      </c>
      <c r="EB23" s="2">
        <v>0</v>
      </c>
      <c r="EC23" s="2">
        <v>0</v>
      </c>
      <c r="ED23" s="2">
        <v>0</v>
      </c>
      <c r="EE23" s="2">
        <v>0</v>
      </c>
      <c r="EF23" s="2">
        <v>0</v>
      </c>
      <c r="EG23" s="2">
        <v>0</v>
      </c>
      <c r="EH23" s="2">
        <v>0</v>
      </c>
      <c r="EI23" s="2">
        <v>0</v>
      </c>
      <c r="EJ23" s="2">
        <v>0</v>
      </c>
      <c r="EK23" s="2">
        <v>0</v>
      </c>
      <c r="EL23" s="2">
        <v>0</v>
      </c>
      <c r="EM23" s="2">
        <v>0</v>
      </c>
      <c r="EN23" s="2">
        <v>0</v>
      </c>
      <c r="EO23" s="2">
        <v>0</v>
      </c>
      <c r="EP23" s="2">
        <v>0</v>
      </c>
      <c r="EQ23" s="2">
        <v>0</v>
      </c>
      <c r="ER23" s="2">
        <v>0</v>
      </c>
      <c r="ES23" s="2">
        <v>0</v>
      </c>
      <c r="ET23" s="2">
        <v>0</v>
      </c>
      <c r="EU23" s="2">
        <v>0</v>
      </c>
      <c r="EV23" s="2">
        <v>0</v>
      </c>
      <c r="EW23" s="2">
        <v>0</v>
      </c>
      <c r="EX23" s="2">
        <v>0</v>
      </c>
      <c r="EY23" s="2">
        <v>0</v>
      </c>
      <c r="EZ23" s="2">
        <v>0</v>
      </c>
      <c r="FA23" s="2">
        <v>0</v>
      </c>
      <c r="FB23" s="2">
        <v>0</v>
      </c>
      <c r="FC23" s="2">
        <v>0</v>
      </c>
      <c r="FD23" s="2">
        <v>0</v>
      </c>
      <c r="FE23" s="2">
        <v>0</v>
      </c>
      <c r="FF23" s="2">
        <v>0</v>
      </c>
      <c r="FG23" s="2">
        <v>0</v>
      </c>
      <c r="FH23" s="2">
        <v>0</v>
      </c>
      <c r="FI23" s="2">
        <v>0</v>
      </c>
      <c r="FJ23" s="2">
        <v>0</v>
      </c>
      <c r="FK23" s="2">
        <v>0</v>
      </c>
      <c r="FL23" s="2">
        <v>0</v>
      </c>
      <c r="FM23" s="2">
        <v>0</v>
      </c>
      <c r="FN23" s="2">
        <v>0</v>
      </c>
      <c r="FO23" s="2">
        <v>0</v>
      </c>
      <c r="FP23" s="2">
        <v>0</v>
      </c>
      <c r="FQ23" s="2">
        <v>0</v>
      </c>
      <c r="FR23" s="2">
        <v>0</v>
      </c>
      <c r="FS23" s="2">
        <v>0</v>
      </c>
      <c r="FT23" s="2">
        <v>0</v>
      </c>
      <c r="FU23" s="2">
        <v>0</v>
      </c>
      <c r="FV23" s="2">
        <v>0</v>
      </c>
      <c r="FW23" s="2">
        <v>0</v>
      </c>
      <c r="FX23" s="2">
        <v>0</v>
      </c>
      <c r="FY23" s="2">
        <v>0</v>
      </c>
      <c r="FZ23" s="2">
        <v>0</v>
      </c>
      <c r="GA23" s="2">
        <v>0</v>
      </c>
      <c r="GB23" s="2">
        <v>0</v>
      </c>
      <c r="GC23" s="2">
        <v>0</v>
      </c>
      <c r="GD23" s="2">
        <v>0</v>
      </c>
      <c r="GE23" s="2">
        <v>0</v>
      </c>
      <c r="GF23" s="2">
        <v>0</v>
      </c>
      <c r="GG23" s="2">
        <v>0</v>
      </c>
      <c r="GH23" s="2">
        <v>0</v>
      </c>
      <c r="GI23" s="2">
        <v>0</v>
      </c>
    </row>
    <row r="24" spans="1:191" ht="14" thickTop="1" thickBot="1">
      <c r="A24" s="11" t="s">
        <v>120</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row>
    <row r="25" spans="1:191" ht="14" thickTop="1" thickBot="1">
      <c r="A25" s="11" t="s">
        <v>121</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row>
    <row r="26" spans="1:191" ht="14" thickTop="1" thickBot="1">
      <c r="A26" s="11" t="s">
        <v>122</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row>
    <row r="27" spans="1:191" ht="14" thickTop="1" thickBot="1">
      <c r="A27" s="11" t="s">
        <v>123</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row>
    <row r="28" spans="1:191" ht="14" thickTop="1" thickBot="1">
      <c r="A28" s="11" t="s">
        <v>124</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row>
    <row r="29" spans="1:191" ht="14" thickTop="1" thickBot="1">
      <c r="A29" s="11" t="s">
        <v>118</v>
      </c>
      <c r="B29" s="2">
        <v>0</v>
      </c>
      <c r="C29" s="2">
        <v>0</v>
      </c>
      <c r="D29" s="2">
        <v>0</v>
      </c>
      <c r="E29" s="2">
        <v>0</v>
      </c>
      <c r="F29" s="2">
        <v>0</v>
      </c>
      <c r="G29" s="2">
        <v>0</v>
      </c>
      <c r="H29" s="2">
        <v>0</v>
      </c>
      <c r="I29" s="2">
        <v>0</v>
      </c>
      <c r="J29" s="2">
        <v>0</v>
      </c>
      <c r="K29" s="2">
        <v>0</v>
      </c>
      <c r="L29" s="2">
        <v>0</v>
      </c>
      <c r="M29" s="2">
        <v>0</v>
      </c>
      <c r="N29" s="2">
        <v>0</v>
      </c>
      <c r="O29" s="2">
        <v>0</v>
      </c>
      <c r="P29" s="2">
        <v>0</v>
      </c>
      <c r="Q29" s="2">
        <v>0</v>
      </c>
      <c r="R29" s="2">
        <v>0</v>
      </c>
      <c r="S29" s="2">
        <v>0</v>
      </c>
      <c r="T29" s="2">
        <v>0</v>
      </c>
      <c r="U29" s="2">
        <v>0</v>
      </c>
      <c r="V29" s="2">
        <v>0</v>
      </c>
      <c r="W29" s="2">
        <v>0</v>
      </c>
      <c r="X29" s="2">
        <v>0</v>
      </c>
      <c r="Y29" s="2">
        <v>0</v>
      </c>
      <c r="Z29" s="2">
        <v>0</v>
      </c>
      <c r="AA29" s="2">
        <v>0</v>
      </c>
      <c r="AB29" s="2">
        <v>0</v>
      </c>
      <c r="AC29" s="2">
        <v>0</v>
      </c>
      <c r="AD29" s="2">
        <v>1100</v>
      </c>
      <c r="AE29" s="2">
        <v>2216.15</v>
      </c>
      <c r="AF29" s="2">
        <v>2207.6061835</v>
      </c>
      <c r="AG29" s="2">
        <v>2216.6415050999999</v>
      </c>
      <c r="AH29" s="2">
        <v>1.8507E-3</v>
      </c>
      <c r="AI29" s="2">
        <v>556.21733326999993</v>
      </c>
      <c r="AJ29" s="2">
        <v>556.29443749999962</v>
      </c>
      <c r="AK29" s="2">
        <v>1115.86835</v>
      </c>
      <c r="AL29" s="2">
        <v>0</v>
      </c>
      <c r="AM29" s="2">
        <v>0</v>
      </c>
      <c r="AN29" s="2">
        <v>1109.6931334000001</v>
      </c>
      <c r="AO29" s="2">
        <v>0</v>
      </c>
      <c r="AP29" s="2">
        <v>0</v>
      </c>
      <c r="AQ29" s="2">
        <v>0</v>
      </c>
      <c r="AR29" s="2">
        <v>0</v>
      </c>
      <c r="AS29" s="2">
        <v>0</v>
      </c>
      <c r="AT29" s="2">
        <v>0</v>
      </c>
      <c r="AU29" s="2">
        <v>0</v>
      </c>
      <c r="AV29" s="2">
        <v>0</v>
      </c>
      <c r="AW29" s="2">
        <v>0</v>
      </c>
      <c r="AX29" s="2">
        <v>0</v>
      </c>
      <c r="AY29" s="2">
        <v>0</v>
      </c>
      <c r="AZ29" s="2">
        <v>0</v>
      </c>
      <c r="BA29" s="2">
        <v>0</v>
      </c>
      <c r="BB29" s="2">
        <v>0</v>
      </c>
      <c r="BC29" s="2">
        <v>0</v>
      </c>
      <c r="BD29" s="2">
        <v>0</v>
      </c>
      <c r="BE29" s="2">
        <v>0</v>
      </c>
      <c r="BF29" s="2">
        <v>0</v>
      </c>
      <c r="BG29" s="2">
        <v>275.86149368000002</v>
      </c>
      <c r="BH29" s="2">
        <v>0</v>
      </c>
      <c r="BI29" s="2">
        <v>1097.5215767</v>
      </c>
      <c r="BJ29" s="2">
        <v>0</v>
      </c>
      <c r="BK29" s="2">
        <v>0</v>
      </c>
      <c r="BL29" s="2">
        <v>0</v>
      </c>
      <c r="BM29" s="2">
        <v>0</v>
      </c>
      <c r="BN29" s="2">
        <v>0</v>
      </c>
      <c r="BO29" s="2">
        <v>0</v>
      </c>
      <c r="BP29" s="2">
        <v>542.67056664999996</v>
      </c>
      <c r="BQ29" s="2">
        <v>0</v>
      </c>
      <c r="BR29" s="2">
        <v>0</v>
      </c>
      <c r="BS29" s="2">
        <v>0</v>
      </c>
      <c r="BT29" s="2">
        <v>0</v>
      </c>
      <c r="BU29" s="2">
        <v>0</v>
      </c>
      <c r="BV29" s="2">
        <v>991.91516294000007</v>
      </c>
      <c r="BW29" s="2">
        <v>495.28251418999997</v>
      </c>
      <c r="BX29" s="2">
        <v>819.10754398999995</v>
      </c>
      <c r="BY29" s="2">
        <v>549.31842451</v>
      </c>
      <c r="BZ29" s="2">
        <v>544.98153172000002</v>
      </c>
      <c r="CA29" s="2">
        <v>544.52814653999997</v>
      </c>
      <c r="CB29" s="2">
        <v>546.09618999999998</v>
      </c>
      <c r="CC29" s="2">
        <v>546.05942707000008</v>
      </c>
      <c r="CD29" s="2">
        <v>0</v>
      </c>
      <c r="CE29" s="2">
        <v>540.39507215999993</v>
      </c>
      <c r="CF29" s="2">
        <v>1708.9841010999999</v>
      </c>
      <c r="CG29" s="2">
        <v>2096.8252412000002</v>
      </c>
      <c r="CH29" s="2">
        <v>2854.1483401999999</v>
      </c>
      <c r="CI29" s="2">
        <v>1173.8270757</v>
      </c>
      <c r="CJ29" s="2">
        <v>2247.6566189999999</v>
      </c>
      <c r="CK29" s="2">
        <v>1618.8416830000001</v>
      </c>
      <c r="CL29" s="2">
        <v>0</v>
      </c>
      <c r="CM29" s="2">
        <v>0</v>
      </c>
      <c r="CN29" s="2">
        <v>0</v>
      </c>
      <c r="CO29" s="2">
        <v>0</v>
      </c>
      <c r="CP29" s="2">
        <v>0</v>
      </c>
      <c r="CQ29" s="2">
        <v>0</v>
      </c>
      <c r="CR29" s="2">
        <v>0</v>
      </c>
      <c r="CS29" s="2">
        <v>0</v>
      </c>
      <c r="CT29" s="2">
        <v>0</v>
      </c>
      <c r="CU29" s="2">
        <v>0</v>
      </c>
      <c r="CV29" s="2">
        <v>0</v>
      </c>
      <c r="CW29" s="2">
        <v>0</v>
      </c>
      <c r="CX29" s="2">
        <v>0</v>
      </c>
      <c r="CY29" s="2">
        <v>553.57761914000002</v>
      </c>
      <c r="CZ29" s="2">
        <v>0</v>
      </c>
      <c r="DA29" s="2">
        <v>0</v>
      </c>
      <c r="DB29" s="2">
        <v>0</v>
      </c>
      <c r="DC29" s="2">
        <v>0</v>
      </c>
      <c r="DD29" s="2">
        <v>0</v>
      </c>
      <c r="DE29" s="2">
        <v>0</v>
      </c>
      <c r="DF29" s="2">
        <v>0</v>
      </c>
      <c r="DG29" s="2">
        <v>0</v>
      </c>
      <c r="DH29" s="2">
        <v>0</v>
      </c>
      <c r="DI29" s="2">
        <v>0</v>
      </c>
      <c r="DJ29" s="2">
        <v>0</v>
      </c>
      <c r="DK29" s="2">
        <v>0</v>
      </c>
      <c r="DL29" s="2">
        <v>0</v>
      </c>
      <c r="DM29" s="2">
        <v>0</v>
      </c>
      <c r="DN29" s="2">
        <v>0</v>
      </c>
      <c r="DO29" s="2">
        <v>0</v>
      </c>
      <c r="DP29" s="2">
        <v>0</v>
      </c>
      <c r="DQ29" s="2">
        <v>0</v>
      </c>
      <c r="DR29" s="2">
        <v>0</v>
      </c>
      <c r="DS29" s="2">
        <v>0</v>
      </c>
      <c r="DT29" s="2">
        <v>0</v>
      </c>
      <c r="DU29" s="2">
        <v>0</v>
      </c>
      <c r="DV29" s="2">
        <v>0</v>
      </c>
      <c r="DW29" s="2">
        <v>0</v>
      </c>
      <c r="DX29" s="2">
        <v>0</v>
      </c>
      <c r="DY29" s="2">
        <v>0</v>
      </c>
      <c r="DZ29" s="2">
        <v>0</v>
      </c>
      <c r="EA29" s="2">
        <v>0</v>
      </c>
      <c r="EB29" s="2">
        <v>0</v>
      </c>
      <c r="EC29" s="2">
        <v>0</v>
      </c>
      <c r="ED29" s="2">
        <v>0</v>
      </c>
      <c r="EE29" s="2">
        <v>0</v>
      </c>
      <c r="EF29" s="2">
        <v>0</v>
      </c>
      <c r="EG29" s="2">
        <v>0</v>
      </c>
      <c r="EH29" s="2">
        <v>0</v>
      </c>
      <c r="EI29" s="2">
        <v>0</v>
      </c>
      <c r="EJ29" s="2">
        <v>0</v>
      </c>
      <c r="EK29" s="2">
        <v>0</v>
      </c>
      <c r="EL29" s="2">
        <v>0</v>
      </c>
      <c r="EM29" s="2">
        <v>0</v>
      </c>
      <c r="EN29" s="2">
        <v>0</v>
      </c>
      <c r="EO29" s="2">
        <v>0</v>
      </c>
      <c r="EP29" s="2">
        <v>0</v>
      </c>
      <c r="EQ29" s="2">
        <v>0</v>
      </c>
      <c r="ER29" s="2">
        <v>0</v>
      </c>
      <c r="ES29" s="2">
        <v>0</v>
      </c>
      <c r="ET29" s="2">
        <v>0</v>
      </c>
      <c r="EU29" s="2">
        <v>0</v>
      </c>
      <c r="EV29" s="2">
        <v>0</v>
      </c>
      <c r="EW29" s="2">
        <v>0</v>
      </c>
      <c r="EX29" s="2">
        <v>0</v>
      </c>
      <c r="EY29" s="2">
        <v>0</v>
      </c>
      <c r="EZ29" s="2">
        <v>0</v>
      </c>
      <c r="FA29" s="2">
        <v>0</v>
      </c>
      <c r="FB29" s="2">
        <v>0</v>
      </c>
      <c r="FC29" s="2">
        <v>0</v>
      </c>
      <c r="FD29" s="2">
        <v>0</v>
      </c>
      <c r="FE29" s="2">
        <v>0</v>
      </c>
      <c r="FF29" s="2">
        <v>0</v>
      </c>
      <c r="FG29" s="2">
        <v>0</v>
      </c>
      <c r="FH29" s="2">
        <v>0</v>
      </c>
      <c r="FI29" s="2">
        <v>0</v>
      </c>
      <c r="FJ29" s="2">
        <v>0</v>
      </c>
      <c r="FK29" s="2">
        <v>0</v>
      </c>
      <c r="FL29" s="2">
        <v>0</v>
      </c>
      <c r="FM29" s="2">
        <v>0</v>
      </c>
      <c r="FN29" s="2">
        <v>0</v>
      </c>
      <c r="FO29" s="2">
        <v>0</v>
      </c>
      <c r="FP29" s="2">
        <v>0</v>
      </c>
      <c r="FQ29" s="2">
        <v>0</v>
      </c>
      <c r="FR29" s="2">
        <v>0</v>
      </c>
      <c r="FS29" s="2">
        <v>0</v>
      </c>
      <c r="FT29" s="2">
        <v>0</v>
      </c>
      <c r="FU29" s="2">
        <v>0</v>
      </c>
      <c r="FV29" s="2">
        <v>0</v>
      </c>
      <c r="FW29" s="2">
        <v>0</v>
      </c>
      <c r="FX29" s="2">
        <v>0</v>
      </c>
      <c r="FY29" s="2">
        <v>0</v>
      </c>
      <c r="FZ29" s="2">
        <v>0</v>
      </c>
      <c r="GA29" s="2">
        <v>0</v>
      </c>
      <c r="GB29" s="2">
        <v>0</v>
      </c>
      <c r="GC29" s="2">
        <v>0</v>
      </c>
      <c r="GD29" s="2">
        <v>0</v>
      </c>
      <c r="GE29" s="2">
        <v>0</v>
      </c>
      <c r="GF29" s="2">
        <v>0</v>
      </c>
      <c r="GG29" s="2">
        <v>0</v>
      </c>
      <c r="GH29" s="2">
        <v>0</v>
      </c>
      <c r="GI29" s="2">
        <v>0</v>
      </c>
    </row>
    <row r="30" spans="1:191" ht="14" thickTop="1" thickBot="1">
      <c r="A30" s="102" t="s">
        <v>206</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row>
    <row r="31" spans="1:191" ht="14" thickTop="1" thickBot="1">
      <c r="A31" s="11" t="s">
        <v>207</v>
      </c>
      <c r="B31" s="107">
        <v>182310.38532775003</v>
      </c>
      <c r="C31" s="107">
        <v>183454.12774032998</v>
      </c>
      <c r="D31" s="107">
        <v>184978.59184453002</v>
      </c>
      <c r="E31" s="107">
        <v>183641.67548170002</v>
      </c>
      <c r="F31" s="107">
        <v>181078.95647969999</v>
      </c>
      <c r="G31" s="107">
        <v>175945.90623227999</v>
      </c>
      <c r="H31" s="107">
        <v>178712.98449007003</v>
      </c>
      <c r="I31" s="107">
        <v>183952.2735669</v>
      </c>
      <c r="J31" s="107">
        <v>185768.79199664999</v>
      </c>
      <c r="K31" s="107">
        <v>194950.1580806</v>
      </c>
      <c r="L31" s="107">
        <v>196567.08569246001</v>
      </c>
      <c r="M31" s="107">
        <v>198165.75591400001</v>
      </c>
      <c r="N31" s="107">
        <v>197887.24010373998</v>
      </c>
      <c r="O31" s="107">
        <v>196491.76937698998</v>
      </c>
      <c r="P31" s="107">
        <v>189337.70977459999</v>
      </c>
      <c r="Q31" s="107">
        <v>187362.00724782</v>
      </c>
      <c r="R31" s="107">
        <v>185772.1656874</v>
      </c>
      <c r="S31" s="107">
        <v>181059.59625744997</v>
      </c>
      <c r="T31" s="107">
        <v>178208.01583833998</v>
      </c>
      <c r="U31" s="107">
        <v>182135.80665726002</v>
      </c>
      <c r="V31" s="107">
        <v>177000.45724827997</v>
      </c>
      <c r="W31" s="107">
        <v>175463.15425284</v>
      </c>
      <c r="X31" s="107">
        <v>175765.29649011997</v>
      </c>
      <c r="Y31" s="107">
        <v>173244.15821993997</v>
      </c>
      <c r="Z31" s="107">
        <v>168062.02929407998</v>
      </c>
      <c r="AA31" s="107">
        <v>165493.37196187</v>
      </c>
      <c r="AB31" s="107">
        <v>161845.84882060002</v>
      </c>
      <c r="AC31" s="107">
        <v>158762.73796224999</v>
      </c>
      <c r="AD31" s="107">
        <v>153110.46811897997</v>
      </c>
      <c r="AE31" s="107">
        <v>146392.91184989002</v>
      </c>
      <c r="AF31" s="107">
        <v>143748.45313039998</v>
      </c>
      <c r="AG31" s="107">
        <v>144336.16459209</v>
      </c>
      <c r="AH31" s="107">
        <v>142358.99924670003</v>
      </c>
      <c r="AI31" s="107">
        <v>140333.79353955999</v>
      </c>
      <c r="AJ31" s="107">
        <v>139287.20380164002</v>
      </c>
      <c r="AK31" s="107">
        <v>144535.09806855</v>
      </c>
      <c r="AL31" s="107">
        <v>144458.74272312</v>
      </c>
      <c r="AM31" s="107">
        <v>144347.47064434001</v>
      </c>
      <c r="AN31" s="107">
        <v>143541.67026950998</v>
      </c>
      <c r="AO31" s="107">
        <v>144577.08898206</v>
      </c>
      <c r="AP31" s="107">
        <v>152582.88319038</v>
      </c>
      <c r="AQ31" s="107">
        <v>152988.59686997999</v>
      </c>
      <c r="AR31" s="107">
        <v>152958.19861098999</v>
      </c>
      <c r="AS31" s="107">
        <v>151631.26174260004</v>
      </c>
      <c r="AT31" s="107">
        <v>145898.28824989003</v>
      </c>
      <c r="AU31" s="107">
        <v>146647.86729269</v>
      </c>
      <c r="AV31" s="107">
        <v>147101.81308323998</v>
      </c>
      <c r="AW31" s="107">
        <v>153195.97895897998</v>
      </c>
      <c r="AX31" s="107">
        <v>158643.12200419998</v>
      </c>
      <c r="AY31" s="107">
        <v>160811.88318779005</v>
      </c>
      <c r="AZ31" s="107">
        <v>159438.95471267001</v>
      </c>
      <c r="BA31" s="107">
        <v>172296.53968561999</v>
      </c>
      <c r="BB31" s="107">
        <v>173184.300797</v>
      </c>
      <c r="BC31" s="107">
        <v>182389.73291203997</v>
      </c>
      <c r="BD31" s="107">
        <v>177433.88367850002</v>
      </c>
      <c r="BE31" s="107">
        <v>180635.55408619001</v>
      </c>
      <c r="BF31" s="107">
        <v>180952.05714377997</v>
      </c>
      <c r="BG31" s="107">
        <v>180004.04699902001</v>
      </c>
      <c r="BH31" s="107">
        <v>181379.98624166998</v>
      </c>
      <c r="BI31" s="107">
        <v>183266.52717307</v>
      </c>
      <c r="BJ31" s="107">
        <v>185392.07361306</v>
      </c>
      <c r="BK31" s="107">
        <v>184483.88522324999</v>
      </c>
      <c r="BL31" s="107">
        <v>183542.22704367002</v>
      </c>
      <c r="BM31" s="107">
        <v>194456.55067819997</v>
      </c>
      <c r="BN31" s="107">
        <v>196747.31153630003</v>
      </c>
      <c r="BO31" s="107">
        <v>198245.33503647998</v>
      </c>
      <c r="BP31" s="107">
        <v>202413.07664715001</v>
      </c>
      <c r="BQ31" s="107">
        <v>212314.68451229</v>
      </c>
      <c r="BR31" s="107">
        <v>215392.14059119002</v>
      </c>
      <c r="BS31" s="107">
        <v>220578.51015792001</v>
      </c>
      <c r="BT31" s="107">
        <v>222286.58968837999</v>
      </c>
      <c r="BU31" s="107">
        <v>225366.20471164997</v>
      </c>
      <c r="BV31" s="107">
        <v>230662.40908243999</v>
      </c>
      <c r="BW31" s="107">
        <v>234462.29471081003</v>
      </c>
      <c r="BX31" s="107">
        <v>240312.02719699996</v>
      </c>
      <c r="BY31" s="107">
        <v>244046.05217790999</v>
      </c>
      <c r="BZ31" s="107">
        <v>246677.83102489996</v>
      </c>
      <c r="CA31" s="107">
        <v>246798.31393725</v>
      </c>
      <c r="CB31" s="107">
        <v>247276.04451110004</v>
      </c>
      <c r="CC31" s="107">
        <v>252159.78530582</v>
      </c>
      <c r="CD31" s="107">
        <v>254846.31855278998</v>
      </c>
      <c r="CE31" s="107">
        <v>253506.27828763</v>
      </c>
      <c r="CF31" s="107">
        <v>252974.47474118997</v>
      </c>
      <c r="CG31" s="107">
        <v>253466.54537942001</v>
      </c>
      <c r="CH31" s="107">
        <v>251897.890874</v>
      </c>
      <c r="CI31" s="107">
        <v>252111.90152700001</v>
      </c>
      <c r="CJ31" s="107">
        <v>250326.59320500001</v>
      </c>
      <c r="CK31" s="107">
        <v>248267.692163</v>
      </c>
      <c r="CL31" s="107">
        <v>236075.47193699999</v>
      </c>
      <c r="CM31" s="107">
        <v>212137.973088</v>
      </c>
      <c r="CN31" s="107">
        <v>211340.993239</v>
      </c>
      <c r="CO31" s="107">
        <v>223823.69561200001</v>
      </c>
      <c r="CP31" s="107">
        <v>229813.530115</v>
      </c>
      <c r="CQ31" s="107">
        <v>234210.259467</v>
      </c>
      <c r="CR31" s="107">
        <v>241302.17577100001</v>
      </c>
      <c r="CS31" s="107">
        <v>244335.71477699999</v>
      </c>
      <c r="CT31" s="107">
        <v>243654.57865499999</v>
      </c>
      <c r="CU31" s="107">
        <v>236627.502958</v>
      </c>
      <c r="CV31" s="107">
        <v>235338.27168800001</v>
      </c>
      <c r="CW31" s="107">
        <v>232598.08407899999</v>
      </c>
      <c r="CX31" s="107">
        <v>232043.42001900001</v>
      </c>
      <c r="CY31" s="107">
        <v>230811.595313</v>
      </c>
      <c r="CZ31" s="107">
        <v>230113.09489199999</v>
      </c>
      <c r="DA31" s="107">
        <v>229792.24646578994</v>
      </c>
      <c r="DB31" s="107">
        <v>228126.671799</v>
      </c>
      <c r="DC31" s="107">
        <v>227538.13693099999</v>
      </c>
      <c r="DD31" s="107">
        <v>226249.82876199999</v>
      </c>
      <c r="DE31" s="107">
        <v>233744.17686100001</v>
      </c>
      <c r="DF31" s="107">
        <v>231772.778682</v>
      </c>
      <c r="DG31" s="107">
        <v>229969.21902799999</v>
      </c>
      <c r="DH31" s="107">
        <v>230574.58919299999</v>
      </c>
      <c r="DI31" s="107">
        <v>235283.938517</v>
      </c>
      <c r="DJ31" s="107">
        <v>237915.764131</v>
      </c>
      <c r="DK31" s="107">
        <v>237735.350362</v>
      </c>
      <c r="DL31" s="107">
        <v>235489.22195000001</v>
      </c>
      <c r="DM31" s="107">
        <v>235208.72879200001</v>
      </c>
      <c r="DN31" s="107">
        <v>240202.15505999999</v>
      </c>
      <c r="DO31" s="107">
        <v>238967.99856427003</v>
      </c>
      <c r="DP31" s="107">
        <v>246816.98116299999</v>
      </c>
      <c r="DQ31" s="107">
        <v>253381.20224065002</v>
      </c>
      <c r="DR31" s="107">
        <v>250960.136662</v>
      </c>
      <c r="DS31" s="107">
        <v>247751.62992899999</v>
      </c>
      <c r="DT31" s="107">
        <v>261207.99808300001</v>
      </c>
      <c r="DU31" s="107">
        <v>286542.44197500002</v>
      </c>
      <c r="DV31" s="107">
        <v>289118.58644899999</v>
      </c>
      <c r="DW31" s="107">
        <v>292263.55832100002</v>
      </c>
      <c r="DX31" s="107">
        <v>292542.26527537999</v>
      </c>
      <c r="DY31" s="107">
        <v>295512.95489200001</v>
      </c>
      <c r="DZ31" s="107">
        <v>306366.5858916</v>
      </c>
      <c r="EA31" s="107">
        <v>292695.19219270995</v>
      </c>
      <c r="EB31" s="107">
        <v>291844.60313190002</v>
      </c>
      <c r="EC31" s="107">
        <v>320567.528789</v>
      </c>
      <c r="ED31" s="107">
        <v>313897.13203799998</v>
      </c>
      <c r="EE31" s="107">
        <v>308504.50303800002</v>
      </c>
      <c r="EF31" s="107">
        <v>305117.65042800002</v>
      </c>
      <c r="EG31" s="107">
        <v>304039.29989700002</v>
      </c>
      <c r="EH31" s="107">
        <v>304454.29509500001</v>
      </c>
      <c r="EI31" s="107">
        <v>300792.97875000001</v>
      </c>
      <c r="EJ31" s="107">
        <v>301067.99412500003</v>
      </c>
      <c r="EK31" s="107">
        <v>312626.51886959997</v>
      </c>
      <c r="EL31" s="107">
        <v>317810.94832964003</v>
      </c>
      <c r="EM31" s="107">
        <v>320736.41923956008</v>
      </c>
      <c r="EN31" s="107">
        <v>322672.30935860996</v>
      </c>
      <c r="EO31" s="107">
        <v>330828.53897865996</v>
      </c>
      <c r="EP31" s="107">
        <v>331007.23623265995</v>
      </c>
      <c r="EQ31" s="107">
        <v>335671.14333804999</v>
      </c>
      <c r="ER31" s="107">
        <v>332673.31199052004</v>
      </c>
      <c r="ES31" s="107">
        <v>329165.43669023999</v>
      </c>
      <c r="ET31" s="107">
        <v>325905.71263466997</v>
      </c>
      <c r="EU31" s="107">
        <v>329401.26821978</v>
      </c>
      <c r="EV31" s="107">
        <v>330093.89624704997</v>
      </c>
      <c r="EW31" s="107">
        <v>337411.90613220003</v>
      </c>
      <c r="EX31" s="107">
        <v>340731.56598585</v>
      </c>
      <c r="EY31" s="107">
        <v>339551.64466465003</v>
      </c>
      <c r="EZ31" s="107">
        <v>344489.79544036998</v>
      </c>
      <c r="FA31" s="107">
        <v>337645.11244748003</v>
      </c>
      <c r="FB31" s="107">
        <v>333597.82623794</v>
      </c>
      <c r="FC31" s="107">
        <v>332206.25585894001</v>
      </c>
      <c r="FD31" s="107">
        <v>361168.10961465997</v>
      </c>
      <c r="FE31" s="107">
        <v>358627.98729279998</v>
      </c>
      <c r="FF31" s="107">
        <v>353298.22320014995</v>
      </c>
      <c r="FG31" s="107">
        <v>346163.10388090002</v>
      </c>
      <c r="FH31" s="107">
        <v>350153.78920556995</v>
      </c>
      <c r="FI31" s="107">
        <v>358457.04691029998</v>
      </c>
      <c r="FJ31" s="107">
        <v>355170.43014483002</v>
      </c>
      <c r="FK31" s="107">
        <v>355188.14349501004</v>
      </c>
      <c r="FL31" s="107">
        <v>353812.52652866999</v>
      </c>
      <c r="FM31" s="107">
        <v>359411.84644190001</v>
      </c>
      <c r="FN31" s="107">
        <v>356577.07333131001</v>
      </c>
      <c r="FO31" s="107">
        <v>359586.36902937002</v>
      </c>
      <c r="FP31" s="107">
        <v>361957.82987582003</v>
      </c>
      <c r="FQ31" s="107">
        <v>358629.45650689001</v>
      </c>
      <c r="FR31" s="107">
        <v>370659.38537179999</v>
      </c>
      <c r="FS31" s="107">
        <v>366148.22309668001</v>
      </c>
      <c r="FT31" s="107">
        <v>365863.67362035002</v>
      </c>
      <c r="FU31" s="107">
        <v>363193.57513776998</v>
      </c>
      <c r="FV31" s="107">
        <v>368002.17339998001</v>
      </c>
      <c r="FW31" s="107">
        <v>360720.45848122</v>
      </c>
      <c r="FX31" s="107">
        <v>369586.08445840003</v>
      </c>
      <c r="FY31" s="107">
        <v>375499.42515666003</v>
      </c>
      <c r="FZ31" s="107">
        <v>368235.88315454999</v>
      </c>
      <c r="GA31" s="107">
        <v>367921.13999447005</v>
      </c>
      <c r="GB31" s="107">
        <v>370937.30723660998</v>
      </c>
      <c r="GC31" s="107">
        <v>390668.34956031002</v>
      </c>
      <c r="GD31" s="107">
        <v>401892.46682373999</v>
      </c>
      <c r="GE31" s="107">
        <v>406880.28900709003</v>
      </c>
      <c r="GF31" s="107">
        <v>405968.82985795994</v>
      </c>
      <c r="GG31" s="107">
        <v>410727.76076795004</v>
      </c>
      <c r="GH31" s="107">
        <v>419783.06748582999</v>
      </c>
      <c r="GI31" s="107">
        <v>431243.92205736</v>
      </c>
    </row>
    <row r="32" spans="1:191" ht="14" thickTop="1" thickBot="1">
      <c r="A32" s="11" t="s">
        <v>208</v>
      </c>
      <c r="B32" s="107">
        <v>168418.90560139003</v>
      </c>
      <c r="C32" s="107">
        <v>169359.91605500001</v>
      </c>
      <c r="D32" s="107">
        <v>170641.48441311001</v>
      </c>
      <c r="E32" s="107">
        <v>169537.69624935</v>
      </c>
      <c r="F32" s="107">
        <v>166009.37186317999</v>
      </c>
      <c r="G32" s="107">
        <v>160135.67399038002</v>
      </c>
      <c r="H32" s="107">
        <v>164389.47578123005</v>
      </c>
      <c r="I32" s="107">
        <v>167282.66894678999</v>
      </c>
      <c r="J32" s="107">
        <v>170236.99610260001</v>
      </c>
      <c r="K32" s="107">
        <v>179766.65850083</v>
      </c>
      <c r="L32" s="107">
        <v>180286.23130806003</v>
      </c>
      <c r="M32" s="107">
        <v>182668.47661114001</v>
      </c>
      <c r="N32" s="107">
        <v>182270.56015972997</v>
      </c>
      <c r="O32" s="107">
        <v>180694.84837970999</v>
      </c>
      <c r="P32" s="107">
        <v>174259.10485663</v>
      </c>
      <c r="Q32" s="107">
        <v>171631.09603818</v>
      </c>
      <c r="R32" s="107">
        <v>169594.66168719</v>
      </c>
      <c r="S32" s="107">
        <v>165755.46898434998</v>
      </c>
      <c r="T32" s="107">
        <v>161549.72261007002</v>
      </c>
      <c r="U32" s="107">
        <v>164623.97317884999</v>
      </c>
      <c r="V32" s="107">
        <v>160570.11328217995</v>
      </c>
      <c r="W32" s="107">
        <v>158212.70420116</v>
      </c>
      <c r="X32" s="107">
        <v>158188.50973614995</v>
      </c>
      <c r="Y32" s="107">
        <v>157010.34667817</v>
      </c>
      <c r="Z32" s="107">
        <v>151526.57301322001</v>
      </c>
      <c r="AA32" s="107">
        <v>147962.06469563997</v>
      </c>
      <c r="AB32" s="107">
        <v>145265.60671327001</v>
      </c>
      <c r="AC32" s="107">
        <v>142657.99177818</v>
      </c>
      <c r="AD32" s="107">
        <v>136014.69410817997</v>
      </c>
      <c r="AE32" s="107">
        <v>130843.37370190001</v>
      </c>
      <c r="AF32" s="107">
        <v>127845.5560077</v>
      </c>
      <c r="AG32" s="107">
        <v>128491.6939821</v>
      </c>
      <c r="AH32" s="107">
        <v>126204.96096038001</v>
      </c>
      <c r="AI32" s="107">
        <v>124714.12805229999</v>
      </c>
      <c r="AJ32" s="107">
        <v>123581.45485359001</v>
      </c>
      <c r="AK32" s="107">
        <v>128788.07603200998</v>
      </c>
      <c r="AL32" s="107">
        <v>130187.69111844999</v>
      </c>
      <c r="AM32" s="107">
        <v>130310.95402757998</v>
      </c>
      <c r="AN32" s="107">
        <v>129278.03421691999</v>
      </c>
      <c r="AO32" s="107">
        <v>130509.54540664</v>
      </c>
      <c r="AP32" s="107">
        <v>139659.09108708001</v>
      </c>
      <c r="AQ32" s="107">
        <v>141404.22227825999</v>
      </c>
      <c r="AR32" s="107">
        <v>140011.73687570999</v>
      </c>
      <c r="AS32" s="107">
        <v>138872.40348827004</v>
      </c>
      <c r="AT32" s="107">
        <v>132838.32470945001</v>
      </c>
      <c r="AU32" s="107">
        <v>134630.27528484</v>
      </c>
      <c r="AV32" s="107">
        <v>135615.98363681001</v>
      </c>
      <c r="AW32" s="107">
        <v>141394.32753826998</v>
      </c>
      <c r="AX32" s="107">
        <v>147074.23597781998</v>
      </c>
      <c r="AY32" s="107">
        <v>146403.95621573005</v>
      </c>
      <c r="AZ32" s="107">
        <v>143677.14702376002</v>
      </c>
      <c r="BA32" s="107">
        <v>155917.20322875</v>
      </c>
      <c r="BB32" s="107">
        <v>157477.53752119001</v>
      </c>
      <c r="BC32" s="107">
        <v>166397.49888200997</v>
      </c>
      <c r="BD32" s="107">
        <v>160295.95932276003</v>
      </c>
      <c r="BE32" s="107">
        <v>163423.06167117998</v>
      </c>
      <c r="BF32" s="107">
        <v>163814.13278803998</v>
      </c>
      <c r="BG32" s="107">
        <v>163607.50823396002</v>
      </c>
      <c r="BH32" s="107">
        <v>164889.69125847999</v>
      </c>
      <c r="BI32" s="107">
        <v>167033.19276938</v>
      </c>
      <c r="BJ32" s="107">
        <v>167894.07403979998</v>
      </c>
      <c r="BK32" s="107">
        <v>167201.01599285001</v>
      </c>
      <c r="BL32" s="107">
        <v>165953.45223515003</v>
      </c>
      <c r="BM32" s="107">
        <v>176170.19941672997</v>
      </c>
      <c r="BN32" s="107">
        <v>178560.49738396003</v>
      </c>
      <c r="BO32" s="107">
        <v>181098.95343289999</v>
      </c>
      <c r="BP32" s="107">
        <v>185948.31874103003</v>
      </c>
      <c r="BQ32" s="107">
        <v>194772.58935108001</v>
      </c>
      <c r="BR32" s="107">
        <v>197866.57880830005</v>
      </c>
      <c r="BS32" s="107">
        <v>202812.57842757</v>
      </c>
      <c r="BT32" s="107">
        <v>205047.88358950999</v>
      </c>
      <c r="BU32" s="107">
        <v>209044.38649558998</v>
      </c>
      <c r="BV32" s="107">
        <v>213138.59601727</v>
      </c>
      <c r="BW32" s="107">
        <v>215928.79665415004</v>
      </c>
      <c r="BX32" s="107">
        <v>221275.52841395995</v>
      </c>
      <c r="BY32" s="107">
        <v>225482.26442639998</v>
      </c>
      <c r="BZ32" s="107">
        <v>228444.03108985996</v>
      </c>
      <c r="CA32" s="107">
        <v>227792.54720529998</v>
      </c>
      <c r="CB32" s="107">
        <v>227554.07160756004</v>
      </c>
      <c r="CC32" s="107">
        <v>232247.18152932002</v>
      </c>
      <c r="CD32" s="107">
        <v>234983.44591183995</v>
      </c>
      <c r="CE32" s="107">
        <v>234017.74142599999</v>
      </c>
      <c r="CF32" s="107">
        <v>234702.12133774997</v>
      </c>
      <c r="CG32" s="107">
        <v>235368.53858143001</v>
      </c>
      <c r="CH32" s="107">
        <v>233606.16857482001</v>
      </c>
      <c r="CI32" s="107">
        <v>233287.75803526002</v>
      </c>
      <c r="CJ32" s="107">
        <v>231619.98116313</v>
      </c>
      <c r="CK32" s="107">
        <v>228853.45131500001</v>
      </c>
      <c r="CL32" s="107">
        <v>217732.45381804998</v>
      </c>
      <c r="CM32" s="107">
        <v>193129.88290411999</v>
      </c>
      <c r="CN32" s="107">
        <v>193255.57302672003</v>
      </c>
      <c r="CO32" s="107">
        <v>204616.06322689002</v>
      </c>
      <c r="CP32" s="107">
        <v>210815.71860351998</v>
      </c>
      <c r="CQ32" s="107">
        <v>216153.28796225</v>
      </c>
      <c r="CR32" s="107">
        <v>222482.757881</v>
      </c>
      <c r="CS32" s="107">
        <v>226258.85493936</v>
      </c>
      <c r="CT32" s="107">
        <v>224690.25939326003</v>
      </c>
      <c r="CU32" s="107">
        <v>217614.17023254995</v>
      </c>
      <c r="CV32" s="107">
        <v>216384.11845535005</v>
      </c>
      <c r="CW32" s="107">
        <v>214442.82868404998</v>
      </c>
      <c r="CX32" s="107">
        <v>212864.97595977999</v>
      </c>
      <c r="CY32" s="107">
        <v>212022.18176103002</v>
      </c>
      <c r="CZ32" s="107">
        <v>212378.13580715001</v>
      </c>
      <c r="DA32" s="107">
        <v>212136.95991779995</v>
      </c>
      <c r="DB32" s="107">
        <v>209635.50137665001</v>
      </c>
      <c r="DC32" s="107">
        <v>209604.508217</v>
      </c>
      <c r="DD32" s="107">
        <v>207550.40896460001</v>
      </c>
      <c r="DE32" s="107">
        <v>215517.32463455002</v>
      </c>
      <c r="DF32" s="107">
        <v>212321.82430881998</v>
      </c>
      <c r="DG32" s="107">
        <v>211385.52004519</v>
      </c>
      <c r="DH32" s="107">
        <v>211146.11442757005</v>
      </c>
      <c r="DI32" s="107">
        <v>215821.99195352002</v>
      </c>
      <c r="DJ32" s="107">
        <v>219221.04224958003</v>
      </c>
      <c r="DK32" s="107">
        <v>218504.343678</v>
      </c>
      <c r="DL32" s="107">
        <v>215311.42903195001</v>
      </c>
      <c r="DM32" s="107">
        <v>213368.47502697998</v>
      </c>
      <c r="DN32" s="107">
        <v>218100.65927885997</v>
      </c>
      <c r="DO32" s="107">
        <v>217753.10945627003</v>
      </c>
      <c r="DP32" s="107">
        <v>227316.84958690999</v>
      </c>
      <c r="DQ32" s="107">
        <v>233502.68951435003</v>
      </c>
      <c r="DR32" s="107">
        <v>230026.607498</v>
      </c>
      <c r="DS32" s="107">
        <v>227158.74144340996</v>
      </c>
      <c r="DT32" s="107">
        <v>239698.87377661001</v>
      </c>
      <c r="DU32" s="107">
        <v>264707.36607721995</v>
      </c>
      <c r="DV32" s="107">
        <v>267399.05056642002</v>
      </c>
      <c r="DW32" s="107">
        <v>270345.96509456</v>
      </c>
      <c r="DX32" s="107">
        <v>269923.59629800002</v>
      </c>
      <c r="DY32" s="107">
        <v>273341.89167772996</v>
      </c>
      <c r="DZ32" s="107">
        <v>284541.74606256996</v>
      </c>
      <c r="EA32" s="107">
        <v>270901.20069934998</v>
      </c>
      <c r="EB32" s="107">
        <v>271145.30644002004</v>
      </c>
      <c r="EC32" s="107">
        <v>299759.55046706996</v>
      </c>
      <c r="ED32" s="107">
        <v>290724.58793256001</v>
      </c>
      <c r="EE32" s="107">
        <v>287039.56507263001</v>
      </c>
      <c r="EF32" s="107">
        <v>283968.85784295003</v>
      </c>
      <c r="EG32" s="107">
        <v>282248.12224435003</v>
      </c>
      <c r="EH32" s="107">
        <v>281689.79587097996</v>
      </c>
      <c r="EI32" s="107">
        <v>278615.86717316997</v>
      </c>
      <c r="EJ32" s="107">
        <v>276250.55773806002</v>
      </c>
      <c r="EK32" s="107">
        <v>278641.01362872001</v>
      </c>
      <c r="EL32" s="107">
        <v>281875.38396952994</v>
      </c>
      <c r="EM32" s="107">
        <v>288117.11658551008</v>
      </c>
      <c r="EN32" s="107">
        <v>289501.98259896005</v>
      </c>
      <c r="EO32" s="107">
        <v>297537.06755717995</v>
      </c>
      <c r="EP32" s="107">
        <v>297515.04854334</v>
      </c>
      <c r="EQ32" s="107">
        <v>300950.48507409997</v>
      </c>
      <c r="ER32" s="107">
        <v>295707.37163141998</v>
      </c>
      <c r="ES32" s="107">
        <v>293530.74989483994</v>
      </c>
      <c r="ET32" s="107">
        <v>291242.46576416004</v>
      </c>
      <c r="EU32" s="107">
        <v>292436.76395300997</v>
      </c>
      <c r="EV32" s="107">
        <v>294709.18615322001</v>
      </c>
      <c r="EW32" s="107">
        <v>301050.26842325996</v>
      </c>
      <c r="EX32" s="107">
        <v>304163.60309792991</v>
      </c>
      <c r="EY32" s="107">
        <v>303808.97482110996</v>
      </c>
      <c r="EZ32" s="107">
        <v>307962.86351382994</v>
      </c>
      <c r="FA32" s="107">
        <v>301695.83231904003</v>
      </c>
      <c r="FB32" s="107">
        <v>297486.26866228</v>
      </c>
      <c r="FC32" s="107">
        <v>295823.42711217992</v>
      </c>
      <c r="FD32" s="107">
        <v>324700.21315905004</v>
      </c>
      <c r="FE32" s="107">
        <v>322515.27716656995</v>
      </c>
      <c r="FF32" s="107">
        <v>315516.14943998004</v>
      </c>
      <c r="FG32" s="107">
        <v>308817.80722180998</v>
      </c>
      <c r="FH32" s="107">
        <v>312715.08170626994</v>
      </c>
      <c r="FI32" s="107">
        <v>320554.18660205993</v>
      </c>
      <c r="FJ32" s="107">
        <v>317957.58581888006</v>
      </c>
      <c r="FK32" s="107">
        <v>317109.45570693002</v>
      </c>
      <c r="FL32" s="107">
        <v>316804.29313051002</v>
      </c>
      <c r="FM32" s="107">
        <v>322893.15001673996</v>
      </c>
      <c r="FN32" s="107">
        <v>317070.94964631001</v>
      </c>
      <c r="FO32" s="107">
        <v>320972.57229139993</v>
      </c>
      <c r="FP32" s="107">
        <v>318777.89194204006</v>
      </c>
      <c r="FQ32" s="107">
        <v>319683.15473797004</v>
      </c>
      <c r="FR32" s="107">
        <v>330428.19146835007</v>
      </c>
      <c r="FS32" s="107">
        <v>326860.82657896</v>
      </c>
      <c r="FT32" s="107">
        <v>325317.38147050008</v>
      </c>
      <c r="FU32" s="107">
        <v>321459.15220408002</v>
      </c>
      <c r="FV32" s="107">
        <v>325177.02415661991</v>
      </c>
      <c r="FW32" s="107">
        <v>320845.47203387006</v>
      </c>
      <c r="FX32" s="107">
        <v>326096.19981487008</v>
      </c>
      <c r="FY32" s="107">
        <v>333796.46997012</v>
      </c>
      <c r="FZ32" s="107">
        <v>326148.79757667001</v>
      </c>
      <c r="GA32" s="107">
        <v>326737.43383562006</v>
      </c>
      <c r="GB32" s="107">
        <v>324224.65846982994</v>
      </c>
      <c r="GC32" s="107">
        <v>347341.80689314997</v>
      </c>
      <c r="GD32" s="107">
        <v>357698.38185877999</v>
      </c>
      <c r="GE32" s="107">
        <v>363247.16774409002</v>
      </c>
      <c r="GF32" s="107">
        <v>360629.63330277003</v>
      </c>
      <c r="GG32" s="107">
        <v>364467.16407308995</v>
      </c>
      <c r="GH32" s="107">
        <v>369875.26473920996</v>
      </c>
      <c r="GI32" s="107">
        <v>382463.45278716995</v>
      </c>
    </row>
    <row r="33" spans="1:191" ht="14" thickTop="1" thickBot="1">
      <c r="A33" s="11" t="s">
        <v>209</v>
      </c>
      <c r="B33" s="107">
        <v>13891.479726360001</v>
      </c>
      <c r="C33" s="107">
        <v>14094.211685329998</v>
      </c>
      <c r="D33" s="107">
        <v>14337.107431420001</v>
      </c>
      <c r="E33" s="107">
        <v>14103.979232349999</v>
      </c>
      <c r="F33" s="107">
        <v>15069.58461652</v>
      </c>
      <c r="G33" s="107">
        <v>15810.232241899999</v>
      </c>
      <c r="H33" s="107">
        <v>14323.50870884</v>
      </c>
      <c r="I33" s="107">
        <v>16669.60462011</v>
      </c>
      <c r="J33" s="107">
        <v>15531.795894049999</v>
      </c>
      <c r="K33" s="107">
        <v>15183.499579770001</v>
      </c>
      <c r="L33" s="107">
        <v>16280.8543844</v>
      </c>
      <c r="M33" s="107">
        <v>15497.279302860001</v>
      </c>
      <c r="N33" s="107">
        <v>15616.67994401</v>
      </c>
      <c r="O33" s="107">
        <v>15796.920997279998</v>
      </c>
      <c r="P33" s="107">
        <v>15078.60491797</v>
      </c>
      <c r="Q33" s="107">
        <v>15730.911209639999</v>
      </c>
      <c r="R33" s="107">
        <v>16177.50400021</v>
      </c>
      <c r="S33" s="107">
        <v>15304.127273100001</v>
      </c>
      <c r="T33" s="107">
        <v>16658.293228270002</v>
      </c>
      <c r="U33" s="107">
        <v>17511.833478410001</v>
      </c>
      <c r="V33" s="107">
        <v>16430.343966099997</v>
      </c>
      <c r="W33" s="107">
        <v>17250.45005168</v>
      </c>
      <c r="X33" s="107">
        <v>17576.786753969998</v>
      </c>
      <c r="Y33" s="107">
        <v>16233.811541770001</v>
      </c>
      <c r="Z33" s="107">
        <v>16535.456280859999</v>
      </c>
      <c r="AA33" s="107">
        <v>17531.30726623</v>
      </c>
      <c r="AB33" s="107">
        <v>16580.242107330003</v>
      </c>
      <c r="AC33" s="107">
        <v>16104.746184070003</v>
      </c>
      <c r="AD33" s="107">
        <v>17095.7740108</v>
      </c>
      <c r="AE33" s="107">
        <v>15549.538147990001</v>
      </c>
      <c r="AF33" s="107">
        <v>15902.897122699998</v>
      </c>
      <c r="AG33" s="107">
        <v>15844.47060999</v>
      </c>
      <c r="AH33" s="107">
        <v>16154.038286320001</v>
      </c>
      <c r="AI33" s="107">
        <v>15619.665487260003</v>
      </c>
      <c r="AJ33" s="107">
        <v>15705.748948049999</v>
      </c>
      <c r="AK33" s="107">
        <v>15747.02203654</v>
      </c>
      <c r="AL33" s="107">
        <v>14271.05160467</v>
      </c>
      <c r="AM33" s="107">
        <v>14036.516616760002</v>
      </c>
      <c r="AN33" s="107">
        <v>14263.63605259</v>
      </c>
      <c r="AO33" s="107">
        <v>14067.543575420003</v>
      </c>
      <c r="AP33" s="107">
        <v>12923.792103299998</v>
      </c>
      <c r="AQ33" s="107">
        <v>11584.374591719999</v>
      </c>
      <c r="AR33" s="107">
        <v>12946.46173528</v>
      </c>
      <c r="AS33" s="107">
        <v>12758.858254329998</v>
      </c>
      <c r="AT33" s="107">
        <v>13059.963540439998</v>
      </c>
      <c r="AU33" s="107">
        <v>12017.59200785</v>
      </c>
      <c r="AV33" s="107">
        <v>11485.82944643</v>
      </c>
      <c r="AW33" s="107">
        <v>11801.651420709999</v>
      </c>
      <c r="AX33" s="107">
        <v>11568.88602638</v>
      </c>
      <c r="AY33" s="107">
        <v>14407.926972059999</v>
      </c>
      <c r="AZ33" s="107">
        <v>15761.807688909998</v>
      </c>
      <c r="BA33" s="107">
        <v>16379.336456870002</v>
      </c>
      <c r="BB33" s="107">
        <v>15706.763275809999</v>
      </c>
      <c r="BC33" s="107">
        <v>15992.23403003</v>
      </c>
      <c r="BD33" s="107">
        <v>17137.92435574</v>
      </c>
      <c r="BE33" s="107">
        <v>17212.492415009998</v>
      </c>
      <c r="BF33" s="107">
        <v>17137.92435574</v>
      </c>
      <c r="BG33" s="107">
        <v>16396.538765059999</v>
      </c>
      <c r="BH33" s="107">
        <v>16490.294983189997</v>
      </c>
      <c r="BI33" s="107">
        <v>16233.33440369</v>
      </c>
      <c r="BJ33" s="107">
        <v>17497.99957326</v>
      </c>
      <c r="BK33" s="107">
        <v>17282.869230399996</v>
      </c>
      <c r="BL33" s="107">
        <v>17588.774808520004</v>
      </c>
      <c r="BM33" s="107">
        <v>18286.351261469998</v>
      </c>
      <c r="BN33" s="107">
        <v>18186.814152340005</v>
      </c>
      <c r="BO33" s="107">
        <v>17146.381603580001</v>
      </c>
      <c r="BP33" s="107">
        <v>16464.757906119998</v>
      </c>
      <c r="BQ33" s="107">
        <v>17542.095161210003</v>
      </c>
      <c r="BR33" s="107">
        <v>17525.561782889999</v>
      </c>
      <c r="BS33" s="107">
        <v>17765.931730350003</v>
      </c>
      <c r="BT33" s="107">
        <v>17238.70609887</v>
      </c>
      <c r="BU33" s="107">
        <v>16321.818216060001</v>
      </c>
      <c r="BV33" s="107">
        <v>17523.813065170001</v>
      </c>
      <c r="BW33" s="107">
        <v>18533.498056659999</v>
      </c>
      <c r="BX33" s="107">
        <v>19036.498783040002</v>
      </c>
      <c r="BY33" s="107">
        <v>18563.787751510001</v>
      </c>
      <c r="BZ33" s="107">
        <v>18233.799935040002</v>
      </c>
      <c r="CA33" s="107">
        <v>19005.766731949996</v>
      </c>
      <c r="CB33" s="107">
        <v>19721.972903540001</v>
      </c>
      <c r="CC33" s="107">
        <v>19912.6037765</v>
      </c>
      <c r="CD33" s="107">
        <v>19862.872640949998</v>
      </c>
      <c r="CE33" s="107">
        <v>19488.53686163</v>
      </c>
      <c r="CF33" s="107">
        <v>18272.35340344</v>
      </c>
      <c r="CG33" s="107">
        <v>18098.006797989998</v>
      </c>
      <c r="CH33" s="107">
        <v>18291.722300449997</v>
      </c>
      <c r="CI33" s="107">
        <v>18824.14349065</v>
      </c>
      <c r="CJ33" s="107">
        <v>18706.612042389999</v>
      </c>
      <c r="CK33" s="107">
        <v>19414.240848000001</v>
      </c>
      <c r="CL33" s="107">
        <v>18343.018118449996</v>
      </c>
      <c r="CM33" s="107">
        <v>19008.090184159999</v>
      </c>
      <c r="CN33" s="107">
        <v>18085.420212770001</v>
      </c>
      <c r="CO33" s="107">
        <v>19207.632384779998</v>
      </c>
      <c r="CP33" s="107">
        <v>18997.811510750002</v>
      </c>
      <c r="CQ33" s="107">
        <v>18056.97150422</v>
      </c>
      <c r="CR33" s="107">
        <v>18819.417890000001</v>
      </c>
      <c r="CS33" s="107">
        <v>18076.859837399999</v>
      </c>
      <c r="CT33" s="107">
        <v>18964.319261470002</v>
      </c>
      <c r="CU33" s="107">
        <v>19013.332725590004</v>
      </c>
      <c r="CV33" s="107">
        <v>18954.153233360001</v>
      </c>
      <c r="CW33" s="107">
        <v>18155.25539409</v>
      </c>
      <c r="CX33" s="107">
        <v>19178.44405939</v>
      </c>
      <c r="CY33" s="107">
        <v>18789.413551659996</v>
      </c>
      <c r="CZ33" s="107">
        <v>17734.95908479</v>
      </c>
      <c r="DA33" s="107">
        <v>17655.286547990003</v>
      </c>
      <c r="DB33" s="107">
        <v>18491.170421499999</v>
      </c>
      <c r="DC33" s="107">
        <v>17933.628713999999</v>
      </c>
      <c r="DD33" s="107">
        <v>18699.419796439997</v>
      </c>
      <c r="DE33" s="107">
        <v>18226.852227089999</v>
      </c>
      <c r="DF33" s="107">
        <v>19450.954372229997</v>
      </c>
      <c r="DG33" s="107">
        <v>18583.698982049998</v>
      </c>
      <c r="DH33" s="107">
        <v>19428.474765520001</v>
      </c>
      <c r="DI33" s="107">
        <v>19461.946563190002</v>
      </c>
      <c r="DJ33" s="107">
        <v>18694.721881939997</v>
      </c>
      <c r="DK33" s="107">
        <v>19231.006684</v>
      </c>
      <c r="DL33" s="107">
        <v>20177.792917540002</v>
      </c>
      <c r="DM33" s="107">
        <v>21840.253764569999</v>
      </c>
      <c r="DN33" s="107">
        <v>22101.495780449997</v>
      </c>
      <c r="DO33" s="107">
        <v>21214.889107999999</v>
      </c>
      <c r="DP33" s="107">
        <v>19500.13157628</v>
      </c>
      <c r="DQ33" s="107">
        <v>19878.512726299999</v>
      </c>
      <c r="DR33" s="107">
        <v>20933.529164</v>
      </c>
      <c r="DS33" s="107">
        <v>20592.888485400003</v>
      </c>
      <c r="DT33" s="107">
        <v>21509.124306779999</v>
      </c>
      <c r="DU33" s="107">
        <v>21835.075897909996</v>
      </c>
      <c r="DV33" s="107">
        <v>21719.53588186</v>
      </c>
      <c r="DW33" s="107">
        <v>21917.593226069999</v>
      </c>
      <c r="DX33" s="107">
        <v>22618.66897775</v>
      </c>
      <c r="DY33" s="107">
        <v>22171.063215200003</v>
      </c>
      <c r="DZ33" s="107">
        <v>21824.839829559998</v>
      </c>
      <c r="EA33" s="107">
        <v>21793.991493360001</v>
      </c>
      <c r="EB33" s="107">
        <v>20699.296691719999</v>
      </c>
      <c r="EC33" s="107">
        <v>20807.97832228</v>
      </c>
      <c r="ED33" s="107">
        <v>23172.544104589997</v>
      </c>
      <c r="EE33" s="107">
        <v>21464.937965599998</v>
      </c>
      <c r="EF33" s="107">
        <v>21148.792584839997</v>
      </c>
      <c r="EG33" s="107">
        <v>21791.177652830003</v>
      </c>
      <c r="EH33" s="107">
        <v>22764.499224310006</v>
      </c>
      <c r="EI33" s="107">
        <v>22177.111576970001</v>
      </c>
      <c r="EJ33" s="107">
        <v>24817.436385500001</v>
      </c>
      <c r="EK33" s="107">
        <v>33985.505239550002</v>
      </c>
      <c r="EL33" s="107">
        <v>35935.564359249998</v>
      </c>
      <c r="EM33" s="107">
        <v>32619.30265405</v>
      </c>
      <c r="EN33" s="107">
        <v>33170.326759360003</v>
      </c>
      <c r="EO33" s="107">
        <v>33291.471421490001</v>
      </c>
      <c r="EP33" s="107">
        <v>33492.187689809994</v>
      </c>
      <c r="EQ33" s="107">
        <v>34720.658263750003</v>
      </c>
      <c r="ER33" s="107">
        <v>36965.940358340005</v>
      </c>
      <c r="ES33" s="107">
        <v>35634.686795829999</v>
      </c>
      <c r="ET33" s="107">
        <v>34663.246870399998</v>
      </c>
      <c r="EU33" s="107">
        <v>36964.50426704</v>
      </c>
      <c r="EV33" s="107">
        <v>35384.710094239999</v>
      </c>
      <c r="EW33" s="107">
        <v>36361.637708480004</v>
      </c>
      <c r="EX33" s="107">
        <v>36567.96288829</v>
      </c>
      <c r="EY33" s="107">
        <v>35742.669843650001</v>
      </c>
      <c r="EZ33" s="107">
        <v>36526.931925609999</v>
      </c>
      <c r="FA33" s="107">
        <v>35949.280128170001</v>
      </c>
      <c r="FB33" s="107">
        <v>36111.557575599996</v>
      </c>
      <c r="FC33" s="107">
        <v>36382.828747190004</v>
      </c>
      <c r="FD33" s="107">
        <v>36467.896455970003</v>
      </c>
      <c r="FE33" s="107">
        <v>36112.710125960002</v>
      </c>
      <c r="FF33" s="107">
        <v>37782.073759779996</v>
      </c>
      <c r="FG33" s="107">
        <v>37345.296659480002</v>
      </c>
      <c r="FH33" s="107">
        <v>37438.707498440002</v>
      </c>
      <c r="FI33" s="107">
        <v>37902.860308529998</v>
      </c>
      <c r="FJ33" s="107">
        <v>37212.844325949918</v>
      </c>
      <c r="FK33" s="107">
        <v>38078.687788080024</v>
      </c>
      <c r="FL33" s="107">
        <v>37008.2333981599</v>
      </c>
      <c r="FM33" s="107">
        <v>36518.696425160037</v>
      </c>
      <c r="FN33" s="107">
        <v>39506.123684999999</v>
      </c>
      <c r="FO33" s="107">
        <v>38613.796737970035</v>
      </c>
      <c r="FP33" s="107">
        <v>43179.937933779947</v>
      </c>
      <c r="FQ33" s="107">
        <v>38946.30176891997</v>
      </c>
      <c r="FR33" s="107">
        <v>40231.193903449916</v>
      </c>
      <c r="FS33" s="107">
        <v>39287.396517719972</v>
      </c>
      <c r="FT33" s="107">
        <v>40546.292150460009</v>
      </c>
      <c r="FU33" s="107">
        <v>41734.422933689915</v>
      </c>
      <c r="FV33" s="107">
        <v>42825.149243360072</v>
      </c>
      <c r="FW33" s="107">
        <v>39874.986447349977</v>
      </c>
      <c r="FX33" s="107">
        <v>43489.884643529964</v>
      </c>
      <c r="FY33" s="107">
        <v>41702.955186540021</v>
      </c>
      <c r="FZ33" s="107">
        <v>42087.085577880003</v>
      </c>
      <c r="GA33" s="107">
        <v>41183.70615885</v>
      </c>
      <c r="GB33" s="107">
        <v>46712.648766780003</v>
      </c>
      <c r="GC33" s="107">
        <v>43326.542667160014</v>
      </c>
      <c r="GD33" s="107">
        <v>44194.084964960035</v>
      </c>
      <c r="GE33" s="107">
        <v>43633.121263000023</v>
      </c>
      <c r="GF33" s="107">
        <v>45339.196555189992</v>
      </c>
      <c r="GG33" s="107">
        <v>46260.596694860018</v>
      </c>
      <c r="GH33" s="107">
        <v>49907.802746620036</v>
      </c>
      <c r="GI33" s="107">
        <v>48780.469270190028</v>
      </c>
    </row>
    <row r="34" spans="1:191" ht="14" thickTop="1" thickBot="1">
      <c r="A34" s="11" t="s">
        <v>210</v>
      </c>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row>
    <row r="35" spans="1:191" ht="13" thickTop="1">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EK35"/>
      <c r="FF35"/>
      <c r="FG35"/>
      <c r="FH35"/>
    </row>
    <row r="36" spans="1:191">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row>
    <row r="37" spans="1:191">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row>
    <row r="38" spans="1:191">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row>
  </sheetData>
  <mergeCells count="1">
    <mergeCell ref="A3:E3"/>
  </mergeCells>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indexed="12"/>
  </sheetPr>
  <dimension ref="A1:GI46"/>
  <sheetViews>
    <sheetView zoomScale="85" zoomScaleNormal="85" workbookViewId="0">
      <pane xSplit="1" ySplit="2" topLeftCell="GF31" activePane="bottomRight" state="frozen"/>
      <selection activeCell="EC70" sqref="EC70"/>
      <selection pane="topRight" activeCell="EC70" sqref="EC70"/>
      <selection pane="bottomLeft" activeCell="EC70" sqref="EC70"/>
      <selection pane="bottomRight" activeCell="GK11" sqref="GK11"/>
    </sheetView>
  </sheetViews>
  <sheetFormatPr baseColWidth="10" defaultColWidth="31" defaultRowHeight="12.5"/>
  <cols>
    <col min="1" max="1" width="65.1796875" style="27" customWidth="1"/>
    <col min="2" max="25" width="14" style="27" customWidth="1"/>
    <col min="26" max="26" width="9.81640625" style="27" customWidth="1"/>
    <col min="27" max="72" width="9.453125" style="27" customWidth="1"/>
    <col min="73" max="73" width="8.7265625" style="27" customWidth="1"/>
    <col min="74" max="74" width="7.81640625" style="27" bestFit="1" customWidth="1"/>
    <col min="75" max="75" width="6.54296875" style="27" bestFit="1" customWidth="1"/>
    <col min="76" max="76" width="10" style="27" bestFit="1" customWidth="1"/>
    <col min="77" max="78" width="6.54296875" style="27" bestFit="1" customWidth="1"/>
    <col min="79" max="93" width="10" style="27" bestFit="1" customWidth="1"/>
    <col min="94" max="94" width="6.7265625" style="27" bestFit="1" customWidth="1"/>
    <col min="95" max="100" width="10.54296875" style="27" customWidth="1"/>
    <col min="101" max="109" width="6.54296875" style="27" bestFit="1" customWidth="1"/>
    <col min="110" max="123" width="7.7265625" style="27" bestFit="1" customWidth="1"/>
    <col min="124" max="130" width="7.7265625" style="27" customWidth="1"/>
    <col min="131" max="131" width="7.1796875" style="27" bestFit="1" customWidth="1"/>
    <col min="132" max="133" width="7.7265625" style="27" bestFit="1" customWidth="1"/>
    <col min="134" max="134" width="9.26953125" style="27" bestFit="1" customWidth="1"/>
    <col min="135" max="140" width="7.7265625" style="27" bestFit="1" customWidth="1"/>
    <col min="141" max="141" width="8.81640625" style="27" bestFit="1" customWidth="1"/>
    <col min="142" max="142" width="11.54296875" style="27" bestFit="1" customWidth="1"/>
    <col min="143" max="143" width="9.7265625" style="27" bestFit="1" customWidth="1"/>
    <col min="144" max="144" width="11.54296875" style="27" bestFit="1" customWidth="1"/>
    <col min="145" max="145" width="11.453125" style="27" bestFit="1" customWidth="1"/>
    <col min="146" max="146" width="9.453125" style="27" customWidth="1"/>
    <col min="147" max="147" width="10.54296875" style="27" bestFit="1" customWidth="1"/>
    <col min="148" max="148" width="8.7265625" style="27" bestFit="1" customWidth="1"/>
    <col min="149" max="151" width="7.7265625" style="27" bestFit="1" customWidth="1"/>
    <col min="152" max="152" width="9" style="27" customWidth="1"/>
    <col min="153" max="153" width="9" style="27" bestFit="1" customWidth="1"/>
    <col min="154" max="155" width="11.7265625" style="27" bestFit="1" customWidth="1"/>
    <col min="156" max="157" width="7.7265625" style="27" bestFit="1" customWidth="1"/>
    <col min="158" max="158" width="9.453125" style="27" bestFit="1" customWidth="1"/>
    <col min="159" max="171" width="7.7265625" style="27" bestFit="1" customWidth="1"/>
    <col min="172" max="172" width="10" style="27" customWidth="1"/>
    <col min="173" max="173" width="11.7265625" style="27" customWidth="1"/>
    <col min="174" max="174" width="14.453125" style="27" customWidth="1"/>
    <col min="175" max="176" width="13.1796875" style="27" customWidth="1"/>
    <col min="177" max="178" width="9.54296875" style="27" customWidth="1"/>
    <col min="179" max="179" width="11.7265625" style="27" customWidth="1"/>
    <col min="180" max="180" width="9.453125" style="27" customWidth="1"/>
    <col min="181" max="181" width="11.1796875" style="27" customWidth="1"/>
    <col min="182" max="182" width="11.26953125" style="27" customWidth="1"/>
    <col min="183" max="184" width="9.81640625" style="27" customWidth="1"/>
    <col min="185" max="186" width="7.7265625" style="27" bestFit="1" customWidth="1"/>
    <col min="187" max="188" width="8.453125" style="27" customWidth="1"/>
    <col min="189" max="189" width="11.453125" style="27" customWidth="1"/>
    <col min="190" max="190" width="12.26953125" style="27" customWidth="1"/>
    <col min="191" max="191" width="14.7265625" style="27" customWidth="1"/>
    <col min="192" max="252" width="31" style="27"/>
    <col min="253" max="253" width="65.1796875" style="27" customWidth="1"/>
    <col min="254" max="277" width="14" style="27" customWidth="1"/>
    <col min="278" max="278" width="9.81640625" style="27" customWidth="1"/>
    <col min="279" max="324" width="9.453125" style="27" customWidth="1"/>
    <col min="325" max="325" width="8.7265625" style="27" customWidth="1"/>
    <col min="326" max="326" width="7.81640625" style="27" bestFit="1" customWidth="1"/>
    <col min="327" max="327" width="6.54296875" style="27" bestFit="1" customWidth="1"/>
    <col min="328" max="328" width="10" style="27" bestFit="1" customWidth="1"/>
    <col min="329" max="330" width="6.54296875" style="27" bestFit="1" customWidth="1"/>
    <col min="331" max="345" width="10" style="27" bestFit="1" customWidth="1"/>
    <col min="346" max="346" width="6.7265625" style="27" bestFit="1" customWidth="1"/>
    <col min="347" max="352" width="10.54296875" style="27" customWidth="1"/>
    <col min="353" max="361" width="6.54296875" style="27" bestFit="1" customWidth="1"/>
    <col min="362" max="375" width="7.7265625" style="27" bestFit="1" customWidth="1"/>
    <col min="376" max="382" width="7.7265625" style="27" customWidth="1"/>
    <col min="383" max="508" width="31" style="27"/>
    <col min="509" max="509" width="65.1796875" style="27" customWidth="1"/>
    <col min="510" max="533" width="14" style="27" customWidth="1"/>
    <col min="534" max="534" width="9.81640625" style="27" customWidth="1"/>
    <col min="535" max="580" width="9.453125" style="27" customWidth="1"/>
    <col min="581" max="581" width="8.7265625" style="27" customWidth="1"/>
    <col min="582" max="582" width="7.81640625" style="27" bestFit="1" customWidth="1"/>
    <col min="583" max="583" width="6.54296875" style="27" bestFit="1" customWidth="1"/>
    <col min="584" max="584" width="10" style="27" bestFit="1" customWidth="1"/>
    <col min="585" max="586" width="6.54296875" style="27" bestFit="1" customWidth="1"/>
    <col min="587" max="601" width="10" style="27" bestFit="1" customWidth="1"/>
    <col min="602" max="602" width="6.7265625" style="27" bestFit="1" customWidth="1"/>
    <col min="603" max="608" width="10.54296875" style="27" customWidth="1"/>
    <col min="609" max="617" width="6.54296875" style="27" bestFit="1" customWidth="1"/>
    <col min="618" max="631" width="7.7265625" style="27" bestFit="1" customWidth="1"/>
    <col min="632" max="638" width="7.7265625" style="27" customWidth="1"/>
    <col min="639" max="764" width="31" style="27"/>
    <col min="765" max="765" width="65.1796875" style="27" customWidth="1"/>
    <col min="766" max="789" width="14" style="27" customWidth="1"/>
    <col min="790" max="790" width="9.81640625" style="27" customWidth="1"/>
    <col min="791" max="836" width="9.453125" style="27" customWidth="1"/>
    <col min="837" max="837" width="8.7265625" style="27" customWidth="1"/>
    <col min="838" max="838" width="7.81640625" style="27" bestFit="1" customWidth="1"/>
    <col min="839" max="839" width="6.54296875" style="27" bestFit="1" customWidth="1"/>
    <col min="840" max="840" width="10" style="27" bestFit="1" customWidth="1"/>
    <col min="841" max="842" width="6.54296875" style="27" bestFit="1" customWidth="1"/>
    <col min="843" max="857" width="10" style="27" bestFit="1" customWidth="1"/>
    <col min="858" max="858" width="6.7265625" style="27" bestFit="1" customWidth="1"/>
    <col min="859" max="864" width="10.54296875" style="27" customWidth="1"/>
    <col min="865" max="873" width="6.54296875" style="27" bestFit="1" customWidth="1"/>
    <col min="874" max="887" width="7.7265625" style="27" bestFit="1" customWidth="1"/>
    <col min="888" max="894" width="7.7265625" style="27" customWidth="1"/>
    <col min="895" max="1020" width="31" style="27"/>
    <col min="1021" max="1021" width="65.1796875" style="27" customWidth="1"/>
    <col min="1022" max="1045" width="14" style="27" customWidth="1"/>
    <col min="1046" max="1046" width="9.81640625" style="27" customWidth="1"/>
    <col min="1047" max="1092" width="9.453125" style="27" customWidth="1"/>
    <col min="1093" max="1093" width="8.7265625" style="27" customWidth="1"/>
    <col min="1094" max="1094" width="7.81640625" style="27" bestFit="1" customWidth="1"/>
    <col min="1095" max="1095" width="6.54296875" style="27" bestFit="1" customWidth="1"/>
    <col min="1096" max="1096" width="10" style="27" bestFit="1" customWidth="1"/>
    <col min="1097" max="1098" width="6.54296875" style="27" bestFit="1" customWidth="1"/>
    <col min="1099" max="1113" width="10" style="27" bestFit="1" customWidth="1"/>
    <col min="1114" max="1114" width="6.7265625" style="27" bestFit="1" customWidth="1"/>
    <col min="1115" max="1120" width="10.54296875" style="27" customWidth="1"/>
    <col min="1121" max="1129" width="6.54296875" style="27" bestFit="1" customWidth="1"/>
    <col min="1130" max="1143" width="7.7265625" style="27" bestFit="1" customWidth="1"/>
    <col min="1144" max="1150" width="7.7265625" style="27" customWidth="1"/>
    <col min="1151" max="1276" width="31" style="27"/>
    <col min="1277" max="1277" width="65.1796875" style="27" customWidth="1"/>
    <col min="1278" max="1301" width="14" style="27" customWidth="1"/>
    <col min="1302" max="1302" width="9.81640625" style="27" customWidth="1"/>
    <col min="1303" max="1348" width="9.453125" style="27" customWidth="1"/>
    <col min="1349" max="1349" width="8.7265625" style="27" customWidth="1"/>
    <col min="1350" max="1350" width="7.81640625" style="27" bestFit="1" customWidth="1"/>
    <col min="1351" max="1351" width="6.54296875" style="27" bestFit="1" customWidth="1"/>
    <col min="1352" max="1352" width="10" style="27" bestFit="1" customWidth="1"/>
    <col min="1353" max="1354" width="6.54296875" style="27" bestFit="1" customWidth="1"/>
    <col min="1355" max="1369" width="10" style="27" bestFit="1" customWidth="1"/>
    <col min="1370" max="1370" width="6.7265625" style="27" bestFit="1" customWidth="1"/>
    <col min="1371" max="1376" width="10.54296875" style="27" customWidth="1"/>
    <col min="1377" max="1385" width="6.54296875" style="27" bestFit="1" customWidth="1"/>
    <col min="1386" max="1399" width="7.7265625" style="27" bestFit="1" customWidth="1"/>
    <col min="1400" max="1406" width="7.7265625" style="27" customWidth="1"/>
    <col min="1407" max="1532" width="31" style="27"/>
    <col min="1533" max="1533" width="65.1796875" style="27" customWidth="1"/>
    <col min="1534" max="1557" width="14" style="27" customWidth="1"/>
    <col min="1558" max="1558" width="9.81640625" style="27" customWidth="1"/>
    <col min="1559" max="1604" width="9.453125" style="27" customWidth="1"/>
    <col min="1605" max="1605" width="8.7265625" style="27" customWidth="1"/>
    <col min="1606" max="1606" width="7.81640625" style="27" bestFit="1" customWidth="1"/>
    <col min="1607" max="1607" width="6.54296875" style="27" bestFit="1" customWidth="1"/>
    <col min="1608" max="1608" width="10" style="27" bestFit="1" customWidth="1"/>
    <col min="1609" max="1610" width="6.54296875" style="27" bestFit="1" customWidth="1"/>
    <col min="1611" max="1625" width="10" style="27" bestFit="1" customWidth="1"/>
    <col min="1626" max="1626" width="6.7265625" style="27" bestFit="1" customWidth="1"/>
    <col min="1627" max="1632" width="10.54296875" style="27" customWidth="1"/>
    <col min="1633" max="1641" width="6.54296875" style="27" bestFit="1" customWidth="1"/>
    <col min="1642" max="1655" width="7.7265625" style="27" bestFit="1" customWidth="1"/>
    <col min="1656" max="1662" width="7.7265625" style="27" customWidth="1"/>
    <col min="1663" max="1788" width="31" style="27"/>
    <col min="1789" max="1789" width="65.1796875" style="27" customWidth="1"/>
    <col min="1790" max="1813" width="14" style="27" customWidth="1"/>
    <col min="1814" max="1814" width="9.81640625" style="27" customWidth="1"/>
    <col min="1815" max="1860" width="9.453125" style="27" customWidth="1"/>
    <col min="1861" max="1861" width="8.7265625" style="27" customWidth="1"/>
    <col min="1862" max="1862" width="7.81640625" style="27" bestFit="1" customWidth="1"/>
    <col min="1863" max="1863" width="6.54296875" style="27" bestFit="1" customWidth="1"/>
    <col min="1864" max="1864" width="10" style="27" bestFit="1" customWidth="1"/>
    <col min="1865" max="1866" width="6.54296875" style="27" bestFit="1" customWidth="1"/>
    <col min="1867" max="1881" width="10" style="27" bestFit="1" customWidth="1"/>
    <col min="1882" max="1882" width="6.7265625" style="27" bestFit="1" customWidth="1"/>
    <col min="1883" max="1888" width="10.54296875" style="27" customWidth="1"/>
    <col min="1889" max="1897" width="6.54296875" style="27" bestFit="1" customWidth="1"/>
    <col min="1898" max="1911" width="7.7265625" style="27" bestFit="1" customWidth="1"/>
    <col min="1912" max="1918" width="7.7265625" style="27" customWidth="1"/>
    <col min="1919" max="2044" width="31" style="27"/>
    <col min="2045" max="2045" width="65.1796875" style="27" customWidth="1"/>
    <col min="2046" max="2069" width="14" style="27" customWidth="1"/>
    <col min="2070" max="2070" width="9.81640625" style="27" customWidth="1"/>
    <col min="2071" max="2116" width="9.453125" style="27" customWidth="1"/>
    <col min="2117" max="2117" width="8.7265625" style="27" customWidth="1"/>
    <col min="2118" max="2118" width="7.81640625" style="27" bestFit="1" customWidth="1"/>
    <col min="2119" max="2119" width="6.54296875" style="27" bestFit="1" customWidth="1"/>
    <col min="2120" max="2120" width="10" style="27" bestFit="1" customWidth="1"/>
    <col min="2121" max="2122" width="6.54296875" style="27" bestFit="1" customWidth="1"/>
    <col min="2123" max="2137" width="10" style="27" bestFit="1" customWidth="1"/>
    <col min="2138" max="2138" width="6.7265625" style="27" bestFit="1" customWidth="1"/>
    <col min="2139" max="2144" width="10.54296875" style="27" customWidth="1"/>
    <col min="2145" max="2153" width="6.54296875" style="27" bestFit="1" customWidth="1"/>
    <col min="2154" max="2167" width="7.7265625" style="27" bestFit="1" customWidth="1"/>
    <col min="2168" max="2174" width="7.7265625" style="27" customWidth="1"/>
    <col min="2175" max="2300" width="31" style="27"/>
    <col min="2301" max="2301" width="65.1796875" style="27" customWidth="1"/>
    <col min="2302" max="2325" width="14" style="27" customWidth="1"/>
    <col min="2326" max="2326" width="9.81640625" style="27" customWidth="1"/>
    <col min="2327" max="2372" width="9.453125" style="27" customWidth="1"/>
    <col min="2373" max="2373" width="8.7265625" style="27" customWidth="1"/>
    <col min="2374" max="2374" width="7.81640625" style="27" bestFit="1" customWidth="1"/>
    <col min="2375" max="2375" width="6.54296875" style="27" bestFit="1" customWidth="1"/>
    <col min="2376" max="2376" width="10" style="27" bestFit="1" customWidth="1"/>
    <col min="2377" max="2378" width="6.54296875" style="27" bestFit="1" customWidth="1"/>
    <col min="2379" max="2393" width="10" style="27" bestFit="1" customWidth="1"/>
    <col min="2394" max="2394" width="6.7265625" style="27" bestFit="1" customWidth="1"/>
    <col min="2395" max="2400" width="10.54296875" style="27" customWidth="1"/>
    <col min="2401" max="2409" width="6.54296875" style="27" bestFit="1" customWidth="1"/>
    <col min="2410" max="2423" width="7.7265625" style="27" bestFit="1" customWidth="1"/>
    <col min="2424" max="2430" width="7.7265625" style="27" customWidth="1"/>
    <col min="2431" max="2556" width="31" style="27"/>
    <col min="2557" max="2557" width="65.1796875" style="27" customWidth="1"/>
    <col min="2558" max="2581" width="14" style="27" customWidth="1"/>
    <col min="2582" max="2582" width="9.81640625" style="27" customWidth="1"/>
    <col min="2583" max="2628" width="9.453125" style="27" customWidth="1"/>
    <col min="2629" max="2629" width="8.7265625" style="27" customWidth="1"/>
    <col min="2630" max="2630" width="7.81640625" style="27" bestFit="1" customWidth="1"/>
    <col min="2631" max="2631" width="6.54296875" style="27" bestFit="1" customWidth="1"/>
    <col min="2632" max="2632" width="10" style="27" bestFit="1" customWidth="1"/>
    <col min="2633" max="2634" width="6.54296875" style="27" bestFit="1" customWidth="1"/>
    <col min="2635" max="2649" width="10" style="27" bestFit="1" customWidth="1"/>
    <col min="2650" max="2650" width="6.7265625" style="27" bestFit="1" customWidth="1"/>
    <col min="2651" max="2656" width="10.54296875" style="27" customWidth="1"/>
    <col min="2657" max="2665" width="6.54296875" style="27" bestFit="1" customWidth="1"/>
    <col min="2666" max="2679" width="7.7265625" style="27" bestFit="1" customWidth="1"/>
    <col min="2680" max="2686" width="7.7265625" style="27" customWidth="1"/>
    <col min="2687" max="2812" width="31" style="27"/>
    <col min="2813" max="2813" width="65.1796875" style="27" customWidth="1"/>
    <col min="2814" max="2837" width="14" style="27" customWidth="1"/>
    <col min="2838" max="2838" width="9.81640625" style="27" customWidth="1"/>
    <col min="2839" max="2884" width="9.453125" style="27" customWidth="1"/>
    <col min="2885" max="2885" width="8.7265625" style="27" customWidth="1"/>
    <col min="2886" max="2886" width="7.81640625" style="27" bestFit="1" customWidth="1"/>
    <col min="2887" max="2887" width="6.54296875" style="27" bestFit="1" customWidth="1"/>
    <col min="2888" max="2888" width="10" style="27" bestFit="1" customWidth="1"/>
    <col min="2889" max="2890" width="6.54296875" style="27" bestFit="1" customWidth="1"/>
    <col min="2891" max="2905" width="10" style="27" bestFit="1" customWidth="1"/>
    <col min="2906" max="2906" width="6.7265625" style="27" bestFit="1" customWidth="1"/>
    <col min="2907" max="2912" width="10.54296875" style="27" customWidth="1"/>
    <col min="2913" max="2921" width="6.54296875" style="27" bestFit="1" customWidth="1"/>
    <col min="2922" max="2935" width="7.7265625" style="27" bestFit="1" customWidth="1"/>
    <col min="2936" max="2942" width="7.7265625" style="27" customWidth="1"/>
    <col min="2943" max="3068" width="31" style="27"/>
    <col min="3069" max="3069" width="65.1796875" style="27" customWidth="1"/>
    <col min="3070" max="3093" width="14" style="27" customWidth="1"/>
    <col min="3094" max="3094" width="9.81640625" style="27" customWidth="1"/>
    <col min="3095" max="3140" width="9.453125" style="27" customWidth="1"/>
    <col min="3141" max="3141" width="8.7265625" style="27" customWidth="1"/>
    <col min="3142" max="3142" width="7.81640625" style="27" bestFit="1" customWidth="1"/>
    <col min="3143" max="3143" width="6.54296875" style="27" bestFit="1" customWidth="1"/>
    <col min="3144" max="3144" width="10" style="27" bestFit="1" customWidth="1"/>
    <col min="3145" max="3146" width="6.54296875" style="27" bestFit="1" customWidth="1"/>
    <col min="3147" max="3161" width="10" style="27" bestFit="1" customWidth="1"/>
    <col min="3162" max="3162" width="6.7265625" style="27" bestFit="1" customWidth="1"/>
    <col min="3163" max="3168" width="10.54296875" style="27" customWidth="1"/>
    <col min="3169" max="3177" width="6.54296875" style="27" bestFit="1" customWidth="1"/>
    <col min="3178" max="3191" width="7.7265625" style="27" bestFit="1" customWidth="1"/>
    <col min="3192" max="3198" width="7.7265625" style="27" customWidth="1"/>
    <col min="3199" max="3324" width="31" style="27"/>
    <col min="3325" max="3325" width="65.1796875" style="27" customWidth="1"/>
    <col min="3326" max="3349" width="14" style="27" customWidth="1"/>
    <col min="3350" max="3350" width="9.81640625" style="27" customWidth="1"/>
    <col min="3351" max="3396" width="9.453125" style="27" customWidth="1"/>
    <col min="3397" max="3397" width="8.7265625" style="27" customWidth="1"/>
    <col min="3398" max="3398" width="7.81640625" style="27" bestFit="1" customWidth="1"/>
    <col min="3399" max="3399" width="6.54296875" style="27" bestFit="1" customWidth="1"/>
    <col min="3400" max="3400" width="10" style="27" bestFit="1" customWidth="1"/>
    <col min="3401" max="3402" width="6.54296875" style="27" bestFit="1" customWidth="1"/>
    <col min="3403" max="3417" width="10" style="27" bestFit="1" customWidth="1"/>
    <col min="3418" max="3418" width="6.7265625" style="27" bestFit="1" customWidth="1"/>
    <col min="3419" max="3424" width="10.54296875" style="27" customWidth="1"/>
    <col min="3425" max="3433" width="6.54296875" style="27" bestFit="1" customWidth="1"/>
    <col min="3434" max="3447" width="7.7265625" style="27" bestFit="1" customWidth="1"/>
    <col min="3448" max="3454" width="7.7265625" style="27" customWidth="1"/>
    <col min="3455" max="3580" width="31" style="27"/>
    <col min="3581" max="3581" width="65.1796875" style="27" customWidth="1"/>
    <col min="3582" max="3605" width="14" style="27" customWidth="1"/>
    <col min="3606" max="3606" width="9.81640625" style="27" customWidth="1"/>
    <col min="3607" max="3652" width="9.453125" style="27" customWidth="1"/>
    <col min="3653" max="3653" width="8.7265625" style="27" customWidth="1"/>
    <col min="3654" max="3654" width="7.81640625" style="27" bestFit="1" customWidth="1"/>
    <col min="3655" max="3655" width="6.54296875" style="27" bestFit="1" customWidth="1"/>
    <col min="3656" max="3656" width="10" style="27" bestFit="1" customWidth="1"/>
    <col min="3657" max="3658" width="6.54296875" style="27" bestFit="1" customWidth="1"/>
    <col min="3659" max="3673" width="10" style="27" bestFit="1" customWidth="1"/>
    <col min="3674" max="3674" width="6.7265625" style="27" bestFit="1" customWidth="1"/>
    <col min="3675" max="3680" width="10.54296875" style="27" customWidth="1"/>
    <col min="3681" max="3689" width="6.54296875" style="27" bestFit="1" customWidth="1"/>
    <col min="3690" max="3703" width="7.7265625" style="27" bestFit="1" customWidth="1"/>
    <col min="3704" max="3710" width="7.7265625" style="27" customWidth="1"/>
    <col min="3711" max="3836" width="31" style="27"/>
    <col min="3837" max="3837" width="65.1796875" style="27" customWidth="1"/>
    <col min="3838" max="3861" width="14" style="27" customWidth="1"/>
    <col min="3862" max="3862" width="9.81640625" style="27" customWidth="1"/>
    <col min="3863" max="3908" width="9.453125" style="27" customWidth="1"/>
    <col min="3909" max="3909" width="8.7265625" style="27" customWidth="1"/>
    <col min="3910" max="3910" width="7.81640625" style="27" bestFit="1" customWidth="1"/>
    <col min="3911" max="3911" width="6.54296875" style="27" bestFit="1" customWidth="1"/>
    <col min="3912" max="3912" width="10" style="27" bestFit="1" customWidth="1"/>
    <col min="3913" max="3914" width="6.54296875" style="27" bestFit="1" customWidth="1"/>
    <col min="3915" max="3929" width="10" style="27" bestFit="1" customWidth="1"/>
    <col min="3930" max="3930" width="6.7265625" style="27" bestFit="1" customWidth="1"/>
    <col min="3931" max="3936" width="10.54296875" style="27" customWidth="1"/>
    <col min="3937" max="3945" width="6.54296875" style="27" bestFit="1" customWidth="1"/>
    <col min="3946" max="3959" width="7.7265625" style="27" bestFit="1" customWidth="1"/>
    <col min="3960" max="3966" width="7.7265625" style="27" customWidth="1"/>
    <col min="3967" max="4092" width="31" style="27"/>
    <col min="4093" max="4093" width="65.1796875" style="27" customWidth="1"/>
    <col min="4094" max="4117" width="14" style="27" customWidth="1"/>
    <col min="4118" max="4118" width="9.81640625" style="27" customWidth="1"/>
    <col min="4119" max="4164" width="9.453125" style="27" customWidth="1"/>
    <col min="4165" max="4165" width="8.7265625" style="27" customWidth="1"/>
    <col min="4166" max="4166" width="7.81640625" style="27" bestFit="1" customWidth="1"/>
    <col min="4167" max="4167" width="6.54296875" style="27" bestFit="1" customWidth="1"/>
    <col min="4168" max="4168" width="10" style="27" bestFit="1" customWidth="1"/>
    <col min="4169" max="4170" width="6.54296875" style="27" bestFit="1" customWidth="1"/>
    <col min="4171" max="4185" width="10" style="27" bestFit="1" customWidth="1"/>
    <col min="4186" max="4186" width="6.7265625" style="27" bestFit="1" customWidth="1"/>
    <col min="4187" max="4192" width="10.54296875" style="27" customWidth="1"/>
    <col min="4193" max="4201" width="6.54296875" style="27" bestFit="1" customWidth="1"/>
    <col min="4202" max="4215" width="7.7265625" style="27" bestFit="1" customWidth="1"/>
    <col min="4216" max="4222" width="7.7265625" style="27" customWidth="1"/>
    <col min="4223" max="4348" width="31" style="27"/>
    <col min="4349" max="4349" width="65.1796875" style="27" customWidth="1"/>
    <col min="4350" max="4373" width="14" style="27" customWidth="1"/>
    <col min="4374" max="4374" width="9.81640625" style="27" customWidth="1"/>
    <col min="4375" max="4420" width="9.453125" style="27" customWidth="1"/>
    <col min="4421" max="4421" width="8.7265625" style="27" customWidth="1"/>
    <col min="4422" max="4422" width="7.81640625" style="27" bestFit="1" customWidth="1"/>
    <col min="4423" max="4423" width="6.54296875" style="27" bestFit="1" customWidth="1"/>
    <col min="4424" max="4424" width="10" style="27" bestFit="1" customWidth="1"/>
    <col min="4425" max="4426" width="6.54296875" style="27" bestFit="1" customWidth="1"/>
    <col min="4427" max="4441" width="10" style="27" bestFit="1" customWidth="1"/>
    <col min="4442" max="4442" width="6.7265625" style="27" bestFit="1" customWidth="1"/>
    <col min="4443" max="4448" width="10.54296875" style="27" customWidth="1"/>
    <col min="4449" max="4457" width="6.54296875" style="27" bestFit="1" customWidth="1"/>
    <col min="4458" max="4471" width="7.7265625" style="27" bestFit="1" customWidth="1"/>
    <col min="4472" max="4478" width="7.7265625" style="27" customWidth="1"/>
    <col min="4479" max="4604" width="31" style="27"/>
    <col min="4605" max="4605" width="65.1796875" style="27" customWidth="1"/>
    <col min="4606" max="4629" width="14" style="27" customWidth="1"/>
    <col min="4630" max="4630" width="9.81640625" style="27" customWidth="1"/>
    <col min="4631" max="4676" width="9.453125" style="27" customWidth="1"/>
    <col min="4677" max="4677" width="8.7265625" style="27" customWidth="1"/>
    <col min="4678" max="4678" width="7.81640625" style="27" bestFit="1" customWidth="1"/>
    <col min="4679" max="4679" width="6.54296875" style="27" bestFit="1" customWidth="1"/>
    <col min="4680" max="4680" width="10" style="27" bestFit="1" customWidth="1"/>
    <col min="4681" max="4682" width="6.54296875" style="27" bestFit="1" customWidth="1"/>
    <col min="4683" max="4697" width="10" style="27" bestFit="1" customWidth="1"/>
    <col min="4698" max="4698" width="6.7265625" style="27" bestFit="1" customWidth="1"/>
    <col min="4699" max="4704" width="10.54296875" style="27" customWidth="1"/>
    <col min="4705" max="4713" width="6.54296875" style="27" bestFit="1" customWidth="1"/>
    <col min="4714" max="4727" width="7.7265625" style="27" bestFit="1" customWidth="1"/>
    <col min="4728" max="4734" width="7.7265625" style="27" customWidth="1"/>
    <col min="4735" max="4860" width="31" style="27"/>
    <col min="4861" max="4861" width="65.1796875" style="27" customWidth="1"/>
    <col min="4862" max="4885" width="14" style="27" customWidth="1"/>
    <col min="4886" max="4886" width="9.81640625" style="27" customWidth="1"/>
    <col min="4887" max="4932" width="9.453125" style="27" customWidth="1"/>
    <col min="4933" max="4933" width="8.7265625" style="27" customWidth="1"/>
    <col min="4934" max="4934" width="7.81640625" style="27" bestFit="1" customWidth="1"/>
    <col min="4935" max="4935" width="6.54296875" style="27" bestFit="1" customWidth="1"/>
    <col min="4936" max="4936" width="10" style="27" bestFit="1" customWidth="1"/>
    <col min="4937" max="4938" width="6.54296875" style="27" bestFit="1" customWidth="1"/>
    <col min="4939" max="4953" width="10" style="27" bestFit="1" customWidth="1"/>
    <col min="4954" max="4954" width="6.7265625" style="27" bestFit="1" customWidth="1"/>
    <col min="4955" max="4960" width="10.54296875" style="27" customWidth="1"/>
    <col min="4961" max="4969" width="6.54296875" style="27" bestFit="1" customWidth="1"/>
    <col min="4970" max="4983" width="7.7265625" style="27" bestFit="1" customWidth="1"/>
    <col min="4984" max="4990" width="7.7265625" style="27" customWidth="1"/>
    <col min="4991" max="5116" width="31" style="27"/>
    <col min="5117" max="5117" width="65.1796875" style="27" customWidth="1"/>
    <col min="5118" max="5141" width="14" style="27" customWidth="1"/>
    <col min="5142" max="5142" width="9.81640625" style="27" customWidth="1"/>
    <col min="5143" max="5188" width="9.453125" style="27" customWidth="1"/>
    <col min="5189" max="5189" width="8.7265625" style="27" customWidth="1"/>
    <col min="5190" max="5190" width="7.81640625" style="27" bestFit="1" customWidth="1"/>
    <col min="5191" max="5191" width="6.54296875" style="27" bestFit="1" customWidth="1"/>
    <col min="5192" max="5192" width="10" style="27" bestFit="1" customWidth="1"/>
    <col min="5193" max="5194" width="6.54296875" style="27" bestFit="1" customWidth="1"/>
    <col min="5195" max="5209" width="10" style="27" bestFit="1" customWidth="1"/>
    <col min="5210" max="5210" width="6.7265625" style="27" bestFit="1" customWidth="1"/>
    <col min="5211" max="5216" width="10.54296875" style="27" customWidth="1"/>
    <col min="5217" max="5225" width="6.54296875" style="27" bestFit="1" customWidth="1"/>
    <col min="5226" max="5239" width="7.7265625" style="27" bestFit="1" customWidth="1"/>
    <col min="5240" max="5246" width="7.7265625" style="27" customWidth="1"/>
    <col min="5247" max="5372" width="31" style="27"/>
    <col min="5373" max="5373" width="65.1796875" style="27" customWidth="1"/>
    <col min="5374" max="5397" width="14" style="27" customWidth="1"/>
    <col min="5398" max="5398" width="9.81640625" style="27" customWidth="1"/>
    <col min="5399" max="5444" width="9.453125" style="27" customWidth="1"/>
    <col min="5445" max="5445" width="8.7265625" style="27" customWidth="1"/>
    <col min="5446" max="5446" width="7.81640625" style="27" bestFit="1" customWidth="1"/>
    <col min="5447" max="5447" width="6.54296875" style="27" bestFit="1" customWidth="1"/>
    <col min="5448" max="5448" width="10" style="27" bestFit="1" customWidth="1"/>
    <col min="5449" max="5450" width="6.54296875" style="27" bestFit="1" customWidth="1"/>
    <col min="5451" max="5465" width="10" style="27" bestFit="1" customWidth="1"/>
    <col min="5466" max="5466" width="6.7265625" style="27" bestFit="1" customWidth="1"/>
    <col min="5467" max="5472" width="10.54296875" style="27" customWidth="1"/>
    <col min="5473" max="5481" width="6.54296875" style="27" bestFit="1" customWidth="1"/>
    <col min="5482" max="5495" width="7.7265625" style="27" bestFit="1" customWidth="1"/>
    <col min="5496" max="5502" width="7.7265625" style="27" customWidth="1"/>
    <col min="5503" max="5628" width="31" style="27"/>
    <col min="5629" max="5629" width="65.1796875" style="27" customWidth="1"/>
    <col min="5630" max="5653" width="14" style="27" customWidth="1"/>
    <col min="5654" max="5654" width="9.81640625" style="27" customWidth="1"/>
    <col min="5655" max="5700" width="9.453125" style="27" customWidth="1"/>
    <col min="5701" max="5701" width="8.7265625" style="27" customWidth="1"/>
    <col min="5702" max="5702" width="7.81640625" style="27" bestFit="1" customWidth="1"/>
    <col min="5703" max="5703" width="6.54296875" style="27" bestFit="1" customWidth="1"/>
    <col min="5704" max="5704" width="10" style="27" bestFit="1" customWidth="1"/>
    <col min="5705" max="5706" width="6.54296875" style="27" bestFit="1" customWidth="1"/>
    <col min="5707" max="5721" width="10" style="27" bestFit="1" customWidth="1"/>
    <col min="5722" max="5722" width="6.7265625" style="27" bestFit="1" customWidth="1"/>
    <col min="5723" max="5728" width="10.54296875" style="27" customWidth="1"/>
    <col min="5729" max="5737" width="6.54296875" style="27" bestFit="1" customWidth="1"/>
    <col min="5738" max="5751" width="7.7265625" style="27" bestFit="1" customWidth="1"/>
    <col min="5752" max="5758" width="7.7265625" style="27" customWidth="1"/>
    <col min="5759" max="5884" width="31" style="27"/>
    <col min="5885" max="5885" width="65.1796875" style="27" customWidth="1"/>
    <col min="5886" max="5909" width="14" style="27" customWidth="1"/>
    <col min="5910" max="5910" width="9.81640625" style="27" customWidth="1"/>
    <col min="5911" max="5956" width="9.453125" style="27" customWidth="1"/>
    <col min="5957" max="5957" width="8.7265625" style="27" customWidth="1"/>
    <col min="5958" max="5958" width="7.81640625" style="27" bestFit="1" customWidth="1"/>
    <col min="5959" max="5959" width="6.54296875" style="27" bestFit="1" customWidth="1"/>
    <col min="5960" max="5960" width="10" style="27" bestFit="1" customWidth="1"/>
    <col min="5961" max="5962" width="6.54296875" style="27" bestFit="1" customWidth="1"/>
    <col min="5963" max="5977" width="10" style="27" bestFit="1" customWidth="1"/>
    <col min="5978" max="5978" width="6.7265625" style="27" bestFit="1" customWidth="1"/>
    <col min="5979" max="5984" width="10.54296875" style="27" customWidth="1"/>
    <col min="5985" max="5993" width="6.54296875" style="27" bestFit="1" customWidth="1"/>
    <col min="5994" max="6007" width="7.7265625" style="27" bestFit="1" customWidth="1"/>
    <col min="6008" max="6014" width="7.7265625" style="27" customWidth="1"/>
    <col min="6015" max="6140" width="31" style="27"/>
    <col min="6141" max="6141" width="65.1796875" style="27" customWidth="1"/>
    <col min="6142" max="6165" width="14" style="27" customWidth="1"/>
    <col min="6166" max="6166" width="9.81640625" style="27" customWidth="1"/>
    <col min="6167" max="6212" width="9.453125" style="27" customWidth="1"/>
    <col min="6213" max="6213" width="8.7265625" style="27" customWidth="1"/>
    <col min="6214" max="6214" width="7.81640625" style="27" bestFit="1" customWidth="1"/>
    <col min="6215" max="6215" width="6.54296875" style="27" bestFit="1" customWidth="1"/>
    <col min="6216" max="6216" width="10" style="27" bestFit="1" customWidth="1"/>
    <col min="6217" max="6218" width="6.54296875" style="27" bestFit="1" customWidth="1"/>
    <col min="6219" max="6233" width="10" style="27" bestFit="1" customWidth="1"/>
    <col min="6234" max="6234" width="6.7265625" style="27" bestFit="1" customWidth="1"/>
    <col min="6235" max="6240" width="10.54296875" style="27" customWidth="1"/>
    <col min="6241" max="6249" width="6.54296875" style="27" bestFit="1" customWidth="1"/>
    <col min="6250" max="6263" width="7.7265625" style="27" bestFit="1" customWidth="1"/>
    <col min="6264" max="6270" width="7.7265625" style="27" customWidth="1"/>
    <col min="6271" max="6396" width="31" style="27"/>
    <col min="6397" max="6397" width="65.1796875" style="27" customWidth="1"/>
    <col min="6398" max="6421" width="14" style="27" customWidth="1"/>
    <col min="6422" max="6422" width="9.81640625" style="27" customWidth="1"/>
    <col min="6423" max="6468" width="9.453125" style="27" customWidth="1"/>
    <col min="6469" max="6469" width="8.7265625" style="27" customWidth="1"/>
    <col min="6470" max="6470" width="7.81640625" style="27" bestFit="1" customWidth="1"/>
    <col min="6471" max="6471" width="6.54296875" style="27" bestFit="1" customWidth="1"/>
    <col min="6472" max="6472" width="10" style="27" bestFit="1" customWidth="1"/>
    <col min="6473" max="6474" width="6.54296875" style="27" bestFit="1" customWidth="1"/>
    <col min="6475" max="6489" width="10" style="27" bestFit="1" customWidth="1"/>
    <col min="6490" max="6490" width="6.7265625" style="27" bestFit="1" customWidth="1"/>
    <col min="6491" max="6496" width="10.54296875" style="27" customWidth="1"/>
    <col min="6497" max="6505" width="6.54296875" style="27" bestFit="1" customWidth="1"/>
    <col min="6506" max="6519" width="7.7265625" style="27" bestFit="1" customWidth="1"/>
    <col min="6520" max="6526" width="7.7265625" style="27" customWidth="1"/>
    <col min="6527" max="6652" width="31" style="27"/>
    <col min="6653" max="6653" width="65.1796875" style="27" customWidth="1"/>
    <col min="6654" max="6677" width="14" style="27" customWidth="1"/>
    <col min="6678" max="6678" width="9.81640625" style="27" customWidth="1"/>
    <col min="6679" max="6724" width="9.453125" style="27" customWidth="1"/>
    <col min="6725" max="6725" width="8.7265625" style="27" customWidth="1"/>
    <col min="6726" max="6726" width="7.81640625" style="27" bestFit="1" customWidth="1"/>
    <col min="6727" max="6727" width="6.54296875" style="27" bestFit="1" customWidth="1"/>
    <col min="6728" max="6728" width="10" style="27" bestFit="1" customWidth="1"/>
    <col min="6729" max="6730" width="6.54296875" style="27" bestFit="1" customWidth="1"/>
    <col min="6731" max="6745" width="10" style="27" bestFit="1" customWidth="1"/>
    <col min="6746" max="6746" width="6.7265625" style="27" bestFit="1" customWidth="1"/>
    <col min="6747" max="6752" width="10.54296875" style="27" customWidth="1"/>
    <col min="6753" max="6761" width="6.54296875" style="27" bestFit="1" customWidth="1"/>
    <col min="6762" max="6775" width="7.7265625" style="27" bestFit="1" customWidth="1"/>
    <col min="6776" max="6782" width="7.7265625" style="27" customWidth="1"/>
    <col min="6783" max="6908" width="31" style="27"/>
    <col min="6909" max="6909" width="65.1796875" style="27" customWidth="1"/>
    <col min="6910" max="6933" width="14" style="27" customWidth="1"/>
    <col min="6934" max="6934" width="9.81640625" style="27" customWidth="1"/>
    <col min="6935" max="6980" width="9.453125" style="27" customWidth="1"/>
    <col min="6981" max="6981" width="8.7265625" style="27" customWidth="1"/>
    <col min="6982" max="6982" width="7.81640625" style="27" bestFit="1" customWidth="1"/>
    <col min="6983" max="6983" width="6.54296875" style="27" bestFit="1" customWidth="1"/>
    <col min="6984" max="6984" width="10" style="27" bestFit="1" customWidth="1"/>
    <col min="6985" max="6986" width="6.54296875" style="27" bestFit="1" customWidth="1"/>
    <col min="6987" max="7001" width="10" style="27" bestFit="1" customWidth="1"/>
    <col min="7002" max="7002" width="6.7265625" style="27" bestFit="1" customWidth="1"/>
    <col min="7003" max="7008" width="10.54296875" style="27" customWidth="1"/>
    <col min="7009" max="7017" width="6.54296875" style="27" bestFit="1" customWidth="1"/>
    <col min="7018" max="7031" width="7.7265625" style="27" bestFit="1" customWidth="1"/>
    <col min="7032" max="7038" width="7.7265625" style="27" customWidth="1"/>
    <col min="7039" max="7164" width="31" style="27"/>
    <col min="7165" max="7165" width="65.1796875" style="27" customWidth="1"/>
    <col min="7166" max="7189" width="14" style="27" customWidth="1"/>
    <col min="7190" max="7190" width="9.81640625" style="27" customWidth="1"/>
    <col min="7191" max="7236" width="9.453125" style="27" customWidth="1"/>
    <col min="7237" max="7237" width="8.7265625" style="27" customWidth="1"/>
    <col min="7238" max="7238" width="7.81640625" style="27" bestFit="1" customWidth="1"/>
    <col min="7239" max="7239" width="6.54296875" style="27" bestFit="1" customWidth="1"/>
    <col min="7240" max="7240" width="10" style="27" bestFit="1" customWidth="1"/>
    <col min="7241" max="7242" width="6.54296875" style="27" bestFit="1" customWidth="1"/>
    <col min="7243" max="7257" width="10" style="27" bestFit="1" customWidth="1"/>
    <col min="7258" max="7258" width="6.7265625" style="27" bestFit="1" customWidth="1"/>
    <col min="7259" max="7264" width="10.54296875" style="27" customWidth="1"/>
    <col min="7265" max="7273" width="6.54296875" style="27" bestFit="1" customWidth="1"/>
    <col min="7274" max="7287" width="7.7265625" style="27" bestFit="1" customWidth="1"/>
    <col min="7288" max="7294" width="7.7265625" style="27" customWidth="1"/>
    <col min="7295" max="7420" width="31" style="27"/>
    <col min="7421" max="7421" width="65.1796875" style="27" customWidth="1"/>
    <col min="7422" max="7445" width="14" style="27" customWidth="1"/>
    <col min="7446" max="7446" width="9.81640625" style="27" customWidth="1"/>
    <col min="7447" max="7492" width="9.453125" style="27" customWidth="1"/>
    <col min="7493" max="7493" width="8.7265625" style="27" customWidth="1"/>
    <col min="7494" max="7494" width="7.81640625" style="27" bestFit="1" customWidth="1"/>
    <col min="7495" max="7495" width="6.54296875" style="27" bestFit="1" customWidth="1"/>
    <col min="7496" max="7496" width="10" style="27" bestFit="1" customWidth="1"/>
    <col min="7497" max="7498" width="6.54296875" style="27" bestFit="1" customWidth="1"/>
    <col min="7499" max="7513" width="10" style="27" bestFit="1" customWidth="1"/>
    <col min="7514" max="7514" width="6.7265625" style="27" bestFit="1" customWidth="1"/>
    <col min="7515" max="7520" width="10.54296875" style="27" customWidth="1"/>
    <col min="7521" max="7529" width="6.54296875" style="27" bestFit="1" customWidth="1"/>
    <col min="7530" max="7543" width="7.7265625" style="27" bestFit="1" customWidth="1"/>
    <col min="7544" max="7550" width="7.7265625" style="27" customWidth="1"/>
    <col min="7551" max="7676" width="31" style="27"/>
    <col min="7677" max="7677" width="65.1796875" style="27" customWidth="1"/>
    <col min="7678" max="7701" width="14" style="27" customWidth="1"/>
    <col min="7702" max="7702" width="9.81640625" style="27" customWidth="1"/>
    <col min="7703" max="7748" width="9.453125" style="27" customWidth="1"/>
    <col min="7749" max="7749" width="8.7265625" style="27" customWidth="1"/>
    <col min="7750" max="7750" width="7.81640625" style="27" bestFit="1" customWidth="1"/>
    <col min="7751" max="7751" width="6.54296875" style="27" bestFit="1" customWidth="1"/>
    <col min="7752" max="7752" width="10" style="27" bestFit="1" customWidth="1"/>
    <col min="7753" max="7754" width="6.54296875" style="27" bestFit="1" customWidth="1"/>
    <col min="7755" max="7769" width="10" style="27" bestFit="1" customWidth="1"/>
    <col min="7770" max="7770" width="6.7265625" style="27" bestFit="1" customWidth="1"/>
    <col min="7771" max="7776" width="10.54296875" style="27" customWidth="1"/>
    <col min="7777" max="7785" width="6.54296875" style="27" bestFit="1" customWidth="1"/>
    <col min="7786" max="7799" width="7.7265625" style="27" bestFit="1" customWidth="1"/>
    <col min="7800" max="7806" width="7.7265625" style="27" customWidth="1"/>
    <col min="7807" max="7932" width="31" style="27"/>
    <col min="7933" max="7933" width="65.1796875" style="27" customWidth="1"/>
    <col min="7934" max="7957" width="14" style="27" customWidth="1"/>
    <col min="7958" max="7958" width="9.81640625" style="27" customWidth="1"/>
    <col min="7959" max="8004" width="9.453125" style="27" customWidth="1"/>
    <col min="8005" max="8005" width="8.7265625" style="27" customWidth="1"/>
    <col min="8006" max="8006" width="7.81640625" style="27" bestFit="1" customWidth="1"/>
    <col min="8007" max="8007" width="6.54296875" style="27" bestFit="1" customWidth="1"/>
    <col min="8008" max="8008" width="10" style="27" bestFit="1" customWidth="1"/>
    <col min="8009" max="8010" width="6.54296875" style="27" bestFit="1" customWidth="1"/>
    <col min="8011" max="8025" width="10" style="27" bestFit="1" customWidth="1"/>
    <col min="8026" max="8026" width="6.7265625" style="27" bestFit="1" customWidth="1"/>
    <col min="8027" max="8032" width="10.54296875" style="27" customWidth="1"/>
    <col min="8033" max="8041" width="6.54296875" style="27" bestFit="1" customWidth="1"/>
    <col min="8042" max="8055" width="7.7265625" style="27" bestFit="1" customWidth="1"/>
    <col min="8056" max="8062" width="7.7265625" style="27" customWidth="1"/>
    <col min="8063" max="8188" width="31" style="27"/>
    <col min="8189" max="8189" width="65.1796875" style="27" customWidth="1"/>
    <col min="8190" max="8213" width="14" style="27" customWidth="1"/>
    <col min="8214" max="8214" width="9.81640625" style="27" customWidth="1"/>
    <col min="8215" max="8260" width="9.453125" style="27" customWidth="1"/>
    <col min="8261" max="8261" width="8.7265625" style="27" customWidth="1"/>
    <col min="8262" max="8262" width="7.81640625" style="27" bestFit="1" customWidth="1"/>
    <col min="8263" max="8263" width="6.54296875" style="27" bestFit="1" customWidth="1"/>
    <col min="8264" max="8264" width="10" style="27" bestFit="1" customWidth="1"/>
    <col min="8265" max="8266" width="6.54296875" style="27" bestFit="1" customWidth="1"/>
    <col min="8267" max="8281" width="10" style="27" bestFit="1" customWidth="1"/>
    <col min="8282" max="8282" width="6.7265625" style="27" bestFit="1" customWidth="1"/>
    <col min="8283" max="8288" width="10.54296875" style="27" customWidth="1"/>
    <col min="8289" max="8297" width="6.54296875" style="27" bestFit="1" customWidth="1"/>
    <col min="8298" max="8311" width="7.7265625" style="27" bestFit="1" customWidth="1"/>
    <col min="8312" max="8318" width="7.7265625" style="27" customWidth="1"/>
    <col min="8319" max="8444" width="31" style="27"/>
    <col min="8445" max="8445" width="65.1796875" style="27" customWidth="1"/>
    <col min="8446" max="8469" width="14" style="27" customWidth="1"/>
    <col min="8470" max="8470" width="9.81640625" style="27" customWidth="1"/>
    <col min="8471" max="8516" width="9.453125" style="27" customWidth="1"/>
    <col min="8517" max="8517" width="8.7265625" style="27" customWidth="1"/>
    <col min="8518" max="8518" width="7.81640625" style="27" bestFit="1" customWidth="1"/>
    <col min="8519" max="8519" width="6.54296875" style="27" bestFit="1" customWidth="1"/>
    <col min="8520" max="8520" width="10" style="27" bestFit="1" customWidth="1"/>
    <col min="8521" max="8522" width="6.54296875" style="27" bestFit="1" customWidth="1"/>
    <col min="8523" max="8537" width="10" style="27" bestFit="1" customWidth="1"/>
    <col min="8538" max="8538" width="6.7265625" style="27" bestFit="1" customWidth="1"/>
    <col min="8539" max="8544" width="10.54296875" style="27" customWidth="1"/>
    <col min="8545" max="8553" width="6.54296875" style="27" bestFit="1" customWidth="1"/>
    <col min="8554" max="8567" width="7.7265625" style="27" bestFit="1" customWidth="1"/>
    <col min="8568" max="8574" width="7.7265625" style="27" customWidth="1"/>
    <col min="8575" max="8700" width="31" style="27"/>
    <col min="8701" max="8701" width="65.1796875" style="27" customWidth="1"/>
    <col min="8702" max="8725" width="14" style="27" customWidth="1"/>
    <col min="8726" max="8726" width="9.81640625" style="27" customWidth="1"/>
    <col min="8727" max="8772" width="9.453125" style="27" customWidth="1"/>
    <col min="8773" max="8773" width="8.7265625" style="27" customWidth="1"/>
    <col min="8774" max="8774" width="7.81640625" style="27" bestFit="1" customWidth="1"/>
    <col min="8775" max="8775" width="6.54296875" style="27" bestFit="1" customWidth="1"/>
    <col min="8776" max="8776" width="10" style="27" bestFit="1" customWidth="1"/>
    <col min="8777" max="8778" width="6.54296875" style="27" bestFit="1" customWidth="1"/>
    <col min="8779" max="8793" width="10" style="27" bestFit="1" customWidth="1"/>
    <col min="8794" max="8794" width="6.7265625" style="27" bestFit="1" customWidth="1"/>
    <col min="8795" max="8800" width="10.54296875" style="27" customWidth="1"/>
    <col min="8801" max="8809" width="6.54296875" style="27" bestFit="1" customWidth="1"/>
    <col min="8810" max="8823" width="7.7265625" style="27" bestFit="1" customWidth="1"/>
    <col min="8824" max="8830" width="7.7265625" style="27" customWidth="1"/>
    <col min="8831" max="8956" width="31" style="27"/>
    <col min="8957" max="8957" width="65.1796875" style="27" customWidth="1"/>
    <col min="8958" max="8981" width="14" style="27" customWidth="1"/>
    <col min="8982" max="8982" width="9.81640625" style="27" customWidth="1"/>
    <col min="8983" max="9028" width="9.453125" style="27" customWidth="1"/>
    <col min="9029" max="9029" width="8.7265625" style="27" customWidth="1"/>
    <col min="9030" max="9030" width="7.81640625" style="27" bestFit="1" customWidth="1"/>
    <col min="9031" max="9031" width="6.54296875" style="27" bestFit="1" customWidth="1"/>
    <col min="9032" max="9032" width="10" style="27" bestFit="1" customWidth="1"/>
    <col min="9033" max="9034" width="6.54296875" style="27" bestFit="1" customWidth="1"/>
    <col min="9035" max="9049" width="10" style="27" bestFit="1" customWidth="1"/>
    <col min="9050" max="9050" width="6.7265625" style="27" bestFit="1" customWidth="1"/>
    <col min="9051" max="9056" width="10.54296875" style="27" customWidth="1"/>
    <col min="9057" max="9065" width="6.54296875" style="27" bestFit="1" customWidth="1"/>
    <col min="9066" max="9079" width="7.7265625" style="27" bestFit="1" customWidth="1"/>
    <col min="9080" max="9086" width="7.7265625" style="27" customWidth="1"/>
    <col min="9087" max="9212" width="31" style="27"/>
    <col min="9213" max="9213" width="65.1796875" style="27" customWidth="1"/>
    <col min="9214" max="9237" width="14" style="27" customWidth="1"/>
    <col min="9238" max="9238" width="9.81640625" style="27" customWidth="1"/>
    <col min="9239" max="9284" width="9.453125" style="27" customWidth="1"/>
    <col min="9285" max="9285" width="8.7265625" style="27" customWidth="1"/>
    <col min="9286" max="9286" width="7.81640625" style="27" bestFit="1" customWidth="1"/>
    <col min="9287" max="9287" width="6.54296875" style="27" bestFit="1" customWidth="1"/>
    <col min="9288" max="9288" width="10" style="27" bestFit="1" customWidth="1"/>
    <col min="9289" max="9290" width="6.54296875" style="27" bestFit="1" customWidth="1"/>
    <col min="9291" max="9305" width="10" style="27" bestFit="1" customWidth="1"/>
    <col min="9306" max="9306" width="6.7265625" style="27" bestFit="1" customWidth="1"/>
    <col min="9307" max="9312" width="10.54296875" style="27" customWidth="1"/>
    <col min="9313" max="9321" width="6.54296875" style="27" bestFit="1" customWidth="1"/>
    <col min="9322" max="9335" width="7.7265625" style="27" bestFit="1" customWidth="1"/>
    <col min="9336" max="9342" width="7.7265625" style="27" customWidth="1"/>
    <col min="9343" max="9468" width="31" style="27"/>
    <col min="9469" max="9469" width="65.1796875" style="27" customWidth="1"/>
    <col min="9470" max="9493" width="14" style="27" customWidth="1"/>
    <col min="9494" max="9494" width="9.81640625" style="27" customWidth="1"/>
    <col min="9495" max="9540" width="9.453125" style="27" customWidth="1"/>
    <col min="9541" max="9541" width="8.7265625" style="27" customWidth="1"/>
    <col min="9542" max="9542" width="7.81640625" style="27" bestFit="1" customWidth="1"/>
    <col min="9543" max="9543" width="6.54296875" style="27" bestFit="1" customWidth="1"/>
    <col min="9544" max="9544" width="10" style="27" bestFit="1" customWidth="1"/>
    <col min="9545" max="9546" width="6.54296875" style="27" bestFit="1" customWidth="1"/>
    <col min="9547" max="9561" width="10" style="27" bestFit="1" customWidth="1"/>
    <col min="9562" max="9562" width="6.7265625" style="27" bestFit="1" customWidth="1"/>
    <col min="9563" max="9568" width="10.54296875" style="27" customWidth="1"/>
    <col min="9569" max="9577" width="6.54296875" style="27" bestFit="1" customWidth="1"/>
    <col min="9578" max="9591" width="7.7265625" style="27" bestFit="1" customWidth="1"/>
    <col min="9592" max="9598" width="7.7265625" style="27" customWidth="1"/>
    <col min="9599" max="9724" width="31" style="27"/>
    <col min="9725" max="9725" width="65.1796875" style="27" customWidth="1"/>
    <col min="9726" max="9749" width="14" style="27" customWidth="1"/>
    <col min="9750" max="9750" width="9.81640625" style="27" customWidth="1"/>
    <col min="9751" max="9796" width="9.453125" style="27" customWidth="1"/>
    <col min="9797" max="9797" width="8.7265625" style="27" customWidth="1"/>
    <col min="9798" max="9798" width="7.81640625" style="27" bestFit="1" customWidth="1"/>
    <col min="9799" max="9799" width="6.54296875" style="27" bestFit="1" customWidth="1"/>
    <col min="9800" max="9800" width="10" style="27" bestFit="1" customWidth="1"/>
    <col min="9801" max="9802" width="6.54296875" style="27" bestFit="1" customWidth="1"/>
    <col min="9803" max="9817" width="10" style="27" bestFit="1" customWidth="1"/>
    <col min="9818" max="9818" width="6.7265625" style="27" bestFit="1" customWidth="1"/>
    <col min="9819" max="9824" width="10.54296875" style="27" customWidth="1"/>
    <col min="9825" max="9833" width="6.54296875" style="27" bestFit="1" customWidth="1"/>
    <col min="9834" max="9847" width="7.7265625" style="27" bestFit="1" customWidth="1"/>
    <col min="9848" max="9854" width="7.7265625" style="27" customWidth="1"/>
    <col min="9855" max="9980" width="31" style="27"/>
    <col min="9981" max="9981" width="65.1796875" style="27" customWidth="1"/>
    <col min="9982" max="10005" width="14" style="27" customWidth="1"/>
    <col min="10006" max="10006" width="9.81640625" style="27" customWidth="1"/>
    <col min="10007" max="10052" width="9.453125" style="27" customWidth="1"/>
    <col min="10053" max="10053" width="8.7265625" style="27" customWidth="1"/>
    <col min="10054" max="10054" width="7.81640625" style="27" bestFit="1" customWidth="1"/>
    <col min="10055" max="10055" width="6.54296875" style="27" bestFit="1" customWidth="1"/>
    <col min="10056" max="10056" width="10" style="27" bestFit="1" customWidth="1"/>
    <col min="10057" max="10058" width="6.54296875" style="27" bestFit="1" customWidth="1"/>
    <col min="10059" max="10073" width="10" style="27" bestFit="1" customWidth="1"/>
    <col min="10074" max="10074" width="6.7265625" style="27" bestFit="1" customWidth="1"/>
    <col min="10075" max="10080" width="10.54296875" style="27" customWidth="1"/>
    <col min="10081" max="10089" width="6.54296875" style="27" bestFit="1" customWidth="1"/>
    <col min="10090" max="10103" width="7.7265625" style="27" bestFit="1" customWidth="1"/>
    <col min="10104" max="10110" width="7.7265625" style="27" customWidth="1"/>
    <col min="10111" max="10236" width="31" style="27"/>
    <col min="10237" max="10237" width="65.1796875" style="27" customWidth="1"/>
    <col min="10238" max="10261" width="14" style="27" customWidth="1"/>
    <col min="10262" max="10262" width="9.81640625" style="27" customWidth="1"/>
    <col min="10263" max="10308" width="9.453125" style="27" customWidth="1"/>
    <col min="10309" max="10309" width="8.7265625" style="27" customWidth="1"/>
    <col min="10310" max="10310" width="7.81640625" style="27" bestFit="1" customWidth="1"/>
    <col min="10311" max="10311" width="6.54296875" style="27" bestFit="1" customWidth="1"/>
    <col min="10312" max="10312" width="10" style="27" bestFit="1" customWidth="1"/>
    <col min="10313" max="10314" width="6.54296875" style="27" bestFit="1" customWidth="1"/>
    <col min="10315" max="10329" width="10" style="27" bestFit="1" customWidth="1"/>
    <col min="10330" max="10330" width="6.7265625" style="27" bestFit="1" customWidth="1"/>
    <col min="10331" max="10336" width="10.54296875" style="27" customWidth="1"/>
    <col min="10337" max="10345" width="6.54296875" style="27" bestFit="1" customWidth="1"/>
    <col min="10346" max="10359" width="7.7265625" style="27" bestFit="1" customWidth="1"/>
    <col min="10360" max="10366" width="7.7265625" style="27" customWidth="1"/>
    <col min="10367" max="10492" width="31" style="27"/>
    <col min="10493" max="10493" width="65.1796875" style="27" customWidth="1"/>
    <col min="10494" max="10517" width="14" style="27" customWidth="1"/>
    <col min="10518" max="10518" width="9.81640625" style="27" customWidth="1"/>
    <col min="10519" max="10564" width="9.453125" style="27" customWidth="1"/>
    <col min="10565" max="10565" width="8.7265625" style="27" customWidth="1"/>
    <col min="10566" max="10566" width="7.81640625" style="27" bestFit="1" customWidth="1"/>
    <col min="10567" max="10567" width="6.54296875" style="27" bestFit="1" customWidth="1"/>
    <col min="10568" max="10568" width="10" style="27" bestFit="1" customWidth="1"/>
    <col min="10569" max="10570" width="6.54296875" style="27" bestFit="1" customWidth="1"/>
    <col min="10571" max="10585" width="10" style="27" bestFit="1" customWidth="1"/>
    <col min="10586" max="10586" width="6.7265625" style="27" bestFit="1" customWidth="1"/>
    <col min="10587" max="10592" width="10.54296875" style="27" customWidth="1"/>
    <col min="10593" max="10601" width="6.54296875" style="27" bestFit="1" customWidth="1"/>
    <col min="10602" max="10615" width="7.7265625" style="27" bestFit="1" customWidth="1"/>
    <col min="10616" max="10622" width="7.7265625" style="27" customWidth="1"/>
    <col min="10623" max="10748" width="31" style="27"/>
    <col min="10749" max="10749" width="65.1796875" style="27" customWidth="1"/>
    <col min="10750" max="10773" width="14" style="27" customWidth="1"/>
    <col min="10774" max="10774" width="9.81640625" style="27" customWidth="1"/>
    <col min="10775" max="10820" width="9.453125" style="27" customWidth="1"/>
    <col min="10821" max="10821" width="8.7265625" style="27" customWidth="1"/>
    <col min="10822" max="10822" width="7.81640625" style="27" bestFit="1" customWidth="1"/>
    <col min="10823" max="10823" width="6.54296875" style="27" bestFit="1" customWidth="1"/>
    <col min="10824" max="10824" width="10" style="27" bestFit="1" customWidth="1"/>
    <col min="10825" max="10826" width="6.54296875" style="27" bestFit="1" customWidth="1"/>
    <col min="10827" max="10841" width="10" style="27" bestFit="1" customWidth="1"/>
    <col min="10842" max="10842" width="6.7265625" style="27" bestFit="1" customWidth="1"/>
    <col min="10843" max="10848" width="10.54296875" style="27" customWidth="1"/>
    <col min="10849" max="10857" width="6.54296875" style="27" bestFit="1" customWidth="1"/>
    <col min="10858" max="10871" width="7.7265625" style="27" bestFit="1" customWidth="1"/>
    <col min="10872" max="10878" width="7.7265625" style="27" customWidth="1"/>
    <col min="10879" max="11004" width="31" style="27"/>
    <col min="11005" max="11005" width="65.1796875" style="27" customWidth="1"/>
    <col min="11006" max="11029" width="14" style="27" customWidth="1"/>
    <col min="11030" max="11030" width="9.81640625" style="27" customWidth="1"/>
    <col min="11031" max="11076" width="9.453125" style="27" customWidth="1"/>
    <col min="11077" max="11077" width="8.7265625" style="27" customWidth="1"/>
    <col min="11078" max="11078" width="7.81640625" style="27" bestFit="1" customWidth="1"/>
    <col min="11079" max="11079" width="6.54296875" style="27" bestFit="1" customWidth="1"/>
    <col min="11080" max="11080" width="10" style="27" bestFit="1" customWidth="1"/>
    <col min="11081" max="11082" width="6.54296875" style="27" bestFit="1" customWidth="1"/>
    <col min="11083" max="11097" width="10" style="27" bestFit="1" customWidth="1"/>
    <col min="11098" max="11098" width="6.7265625" style="27" bestFit="1" customWidth="1"/>
    <col min="11099" max="11104" width="10.54296875" style="27" customWidth="1"/>
    <col min="11105" max="11113" width="6.54296875" style="27" bestFit="1" customWidth="1"/>
    <col min="11114" max="11127" width="7.7265625" style="27" bestFit="1" customWidth="1"/>
    <col min="11128" max="11134" width="7.7265625" style="27" customWidth="1"/>
    <col min="11135" max="11260" width="31" style="27"/>
    <col min="11261" max="11261" width="65.1796875" style="27" customWidth="1"/>
    <col min="11262" max="11285" width="14" style="27" customWidth="1"/>
    <col min="11286" max="11286" width="9.81640625" style="27" customWidth="1"/>
    <col min="11287" max="11332" width="9.453125" style="27" customWidth="1"/>
    <col min="11333" max="11333" width="8.7265625" style="27" customWidth="1"/>
    <col min="11334" max="11334" width="7.81640625" style="27" bestFit="1" customWidth="1"/>
    <col min="11335" max="11335" width="6.54296875" style="27" bestFit="1" customWidth="1"/>
    <col min="11336" max="11336" width="10" style="27" bestFit="1" customWidth="1"/>
    <col min="11337" max="11338" width="6.54296875" style="27" bestFit="1" customWidth="1"/>
    <col min="11339" max="11353" width="10" style="27" bestFit="1" customWidth="1"/>
    <col min="11354" max="11354" width="6.7265625" style="27" bestFit="1" customWidth="1"/>
    <col min="11355" max="11360" width="10.54296875" style="27" customWidth="1"/>
    <col min="11361" max="11369" width="6.54296875" style="27" bestFit="1" customWidth="1"/>
    <col min="11370" max="11383" width="7.7265625" style="27" bestFit="1" customWidth="1"/>
    <col min="11384" max="11390" width="7.7265625" style="27" customWidth="1"/>
    <col min="11391" max="11516" width="31" style="27"/>
    <col min="11517" max="11517" width="65.1796875" style="27" customWidth="1"/>
    <col min="11518" max="11541" width="14" style="27" customWidth="1"/>
    <col min="11542" max="11542" width="9.81640625" style="27" customWidth="1"/>
    <col min="11543" max="11588" width="9.453125" style="27" customWidth="1"/>
    <col min="11589" max="11589" width="8.7265625" style="27" customWidth="1"/>
    <col min="11590" max="11590" width="7.81640625" style="27" bestFit="1" customWidth="1"/>
    <col min="11591" max="11591" width="6.54296875" style="27" bestFit="1" customWidth="1"/>
    <col min="11592" max="11592" width="10" style="27" bestFit="1" customWidth="1"/>
    <col min="11593" max="11594" width="6.54296875" style="27" bestFit="1" customWidth="1"/>
    <col min="11595" max="11609" width="10" style="27" bestFit="1" customWidth="1"/>
    <col min="11610" max="11610" width="6.7265625" style="27" bestFit="1" customWidth="1"/>
    <col min="11611" max="11616" width="10.54296875" style="27" customWidth="1"/>
    <col min="11617" max="11625" width="6.54296875" style="27" bestFit="1" customWidth="1"/>
    <col min="11626" max="11639" width="7.7265625" style="27" bestFit="1" customWidth="1"/>
    <col min="11640" max="11646" width="7.7265625" style="27" customWidth="1"/>
    <col min="11647" max="11772" width="31" style="27"/>
    <col min="11773" max="11773" width="65.1796875" style="27" customWidth="1"/>
    <col min="11774" max="11797" width="14" style="27" customWidth="1"/>
    <col min="11798" max="11798" width="9.81640625" style="27" customWidth="1"/>
    <col min="11799" max="11844" width="9.453125" style="27" customWidth="1"/>
    <col min="11845" max="11845" width="8.7265625" style="27" customWidth="1"/>
    <col min="11846" max="11846" width="7.81640625" style="27" bestFit="1" customWidth="1"/>
    <col min="11847" max="11847" width="6.54296875" style="27" bestFit="1" customWidth="1"/>
    <col min="11848" max="11848" width="10" style="27" bestFit="1" customWidth="1"/>
    <col min="11849" max="11850" width="6.54296875" style="27" bestFit="1" customWidth="1"/>
    <col min="11851" max="11865" width="10" style="27" bestFit="1" customWidth="1"/>
    <col min="11866" max="11866" width="6.7265625" style="27" bestFit="1" customWidth="1"/>
    <col min="11867" max="11872" width="10.54296875" style="27" customWidth="1"/>
    <col min="11873" max="11881" width="6.54296875" style="27" bestFit="1" customWidth="1"/>
    <col min="11882" max="11895" width="7.7265625" style="27" bestFit="1" customWidth="1"/>
    <col min="11896" max="11902" width="7.7265625" style="27" customWidth="1"/>
    <col min="11903" max="12028" width="31" style="27"/>
    <col min="12029" max="12029" width="65.1796875" style="27" customWidth="1"/>
    <col min="12030" max="12053" width="14" style="27" customWidth="1"/>
    <col min="12054" max="12054" width="9.81640625" style="27" customWidth="1"/>
    <col min="12055" max="12100" width="9.453125" style="27" customWidth="1"/>
    <col min="12101" max="12101" width="8.7265625" style="27" customWidth="1"/>
    <col min="12102" max="12102" width="7.81640625" style="27" bestFit="1" customWidth="1"/>
    <col min="12103" max="12103" width="6.54296875" style="27" bestFit="1" customWidth="1"/>
    <col min="12104" max="12104" width="10" style="27" bestFit="1" customWidth="1"/>
    <col min="12105" max="12106" width="6.54296875" style="27" bestFit="1" customWidth="1"/>
    <col min="12107" max="12121" width="10" style="27" bestFit="1" customWidth="1"/>
    <col min="12122" max="12122" width="6.7265625" style="27" bestFit="1" customWidth="1"/>
    <col min="12123" max="12128" width="10.54296875" style="27" customWidth="1"/>
    <col min="12129" max="12137" width="6.54296875" style="27" bestFit="1" customWidth="1"/>
    <col min="12138" max="12151" width="7.7265625" style="27" bestFit="1" customWidth="1"/>
    <col min="12152" max="12158" width="7.7265625" style="27" customWidth="1"/>
    <col min="12159" max="12284" width="31" style="27"/>
    <col min="12285" max="12285" width="65.1796875" style="27" customWidth="1"/>
    <col min="12286" max="12309" width="14" style="27" customWidth="1"/>
    <col min="12310" max="12310" width="9.81640625" style="27" customWidth="1"/>
    <col min="12311" max="12356" width="9.453125" style="27" customWidth="1"/>
    <col min="12357" max="12357" width="8.7265625" style="27" customWidth="1"/>
    <col min="12358" max="12358" width="7.81640625" style="27" bestFit="1" customWidth="1"/>
    <col min="12359" max="12359" width="6.54296875" style="27" bestFit="1" customWidth="1"/>
    <col min="12360" max="12360" width="10" style="27" bestFit="1" customWidth="1"/>
    <col min="12361" max="12362" width="6.54296875" style="27" bestFit="1" customWidth="1"/>
    <col min="12363" max="12377" width="10" style="27" bestFit="1" customWidth="1"/>
    <col min="12378" max="12378" width="6.7265625" style="27" bestFit="1" customWidth="1"/>
    <col min="12379" max="12384" width="10.54296875" style="27" customWidth="1"/>
    <col min="12385" max="12393" width="6.54296875" style="27" bestFit="1" customWidth="1"/>
    <col min="12394" max="12407" width="7.7265625" style="27" bestFit="1" customWidth="1"/>
    <col min="12408" max="12414" width="7.7265625" style="27" customWidth="1"/>
    <col min="12415" max="12540" width="31" style="27"/>
    <col min="12541" max="12541" width="65.1796875" style="27" customWidth="1"/>
    <col min="12542" max="12565" width="14" style="27" customWidth="1"/>
    <col min="12566" max="12566" width="9.81640625" style="27" customWidth="1"/>
    <col min="12567" max="12612" width="9.453125" style="27" customWidth="1"/>
    <col min="12613" max="12613" width="8.7265625" style="27" customWidth="1"/>
    <col min="12614" max="12614" width="7.81640625" style="27" bestFit="1" customWidth="1"/>
    <col min="12615" max="12615" width="6.54296875" style="27" bestFit="1" customWidth="1"/>
    <col min="12616" max="12616" width="10" style="27" bestFit="1" customWidth="1"/>
    <col min="12617" max="12618" width="6.54296875" style="27" bestFit="1" customWidth="1"/>
    <col min="12619" max="12633" width="10" style="27" bestFit="1" customWidth="1"/>
    <col min="12634" max="12634" width="6.7265625" style="27" bestFit="1" customWidth="1"/>
    <col min="12635" max="12640" width="10.54296875" style="27" customWidth="1"/>
    <col min="12641" max="12649" width="6.54296875" style="27" bestFit="1" customWidth="1"/>
    <col min="12650" max="12663" width="7.7265625" style="27" bestFit="1" customWidth="1"/>
    <col min="12664" max="12670" width="7.7265625" style="27" customWidth="1"/>
    <col min="12671" max="12796" width="31" style="27"/>
    <col min="12797" max="12797" width="65.1796875" style="27" customWidth="1"/>
    <col min="12798" max="12821" width="14" style="27" customWidth="1"/>
    <col min="12822" max="12822" width="9.81640625" style="27" customWidth="1"/>
    <col min="12823" max="12868" width="9.453125" style="27" customWidth="1"/>
    <col min="12869" max="12869" width="8.7265625" style="27" customWidth="1"/>
    <col min="12870" max="12870" width="7.81640625" style="27" bestFit="1" customWidth="1"/>
    <col min="12871" max="12871" width="6.54296875" style="27" bestFit="1" customWidth="1"/>
    <col min="12872" max="12872" width="10" style="27" bestFit="1" customWidth="1"/>
    <col min="12873" max="12874" width="6.54296875" style="27" bestFit="1" customWidth="1"/>
    <col min="12875" max="12889" width="10" style="27" bestFit="1" customWidth="1"/>
    <col min="12890" max="12890" width="6.7265625" style="27" bestFit="1" customWidth="1"/>
    <col min="12891" max="12896" width="10.54296875" style="27" customWidth="1"/>
    <col min="12897" max="12905" width="6.54296875" style="27" bestFit="1" customWidth="1"/>
    <col min="12906" max="12919" width="7.7265625" style="27" bestFit="1" customWidth="1"/>
    <col min="12920" max="12926" width="7.7265625" style="27" customWidth="1"/>
    <col min="12927" max="13052" width="31" style="27"/>
    <col min="13053" max="13053" width="65.1796875" style="27" customWidth="1"/>
    <col min="13054" max="13077" width="14" style="27" customWidth="1"/>
    <col min="13078" max="13078" width="9.81640625" style="27" customWidth="1"/>
    <col min="13079" max="13124" width="9.453125" style="27" customWidth="1"/>
    <col min="13125" max="13125" width="8.7265625" style="27" customWidth="1"/>
    <col min="13126" max="13126" width="7.81640625" style="27" bestFit="1" customWidth="1"/>
    <col min="13127" max="13127" width="6.54296875" style="27" bestFit="1" customWidth="1"/>
    <col min="13128" max="13128" width="10" style="27" bestFit="1" customWidth="1"/>
    <col min="13129" max="13130" width="6.54296875" style="27" bestFit="1" customWidth="1"/>
    <col min="13131" max="13145" width="10" style="27" bestFit="1" customWidth="1"/>
    <col min="13146" max="13146" width="6.7265625" style="27" bestFit="1" customWidth="1"/>
    <col min="13147" max="13152" width="10.54296875" style="27" customWidth="1"/>
    <col min="13153" max="13161" width="6.54296875" style="27" bestFit="1" customWidth="1"/>
    <col min="13162" max="13175" width="7.7265625" style="27" bestFit="1" customWidth="1"/>
    <col min="13176" max="13182" width="7.7265625" style="27" customWidth="1"/>
    <col min="13183" max="13308" width="31" style="27"/>
    <col min="13309" max="13309" width="65.1796875" style="27" customWidth="1"/>
    <col min="13310" max="13333" width="14" style="27" customWidth="1"/>
    <col min="13334" max="13334" width="9.81640625" style="27" customWidth="1"/>
    <col min="13335" max="13380" width="9.453125" style="27" customWidth="1"/>
    <col min="13381" max="13381" width="8.7265625" style="27" customWidth="1"/>
    <col min="13382" max="13382" width="7.81640625" style="27" bestFit="1" customWidth="1"/>
    <col min="13383" max="13383" width="6.54296875" style="27" bestFit="1" customWidth="1"/>
    <col min="13384" max="13384" width="10" style="27" bestFit="1" customWidth="1"/>
    <col min="13385" max="13386" width="6.54296875" style="27" bestFit="1" customWidth="1"/>
    <col min="13387" max="13401" width="10" style="27" bestFit="1" customWidth="1"/>
    <col min="13402" max="13402" width="6.7265625" style="27" bestFit="1" customWidth="1"/>
    <col min="13403" max="13408" width="10.54296875" style="27" customWidth="1"/>
    <col min="13409" max="13417" width="6.54296875" style="27" bestFit="1" customWidth="1"/>
    <col min="13418" max="13431" width="7.7265625" style="27" bestFit="1" customWidth="1"/>
    <col min="13432" max="13438" width="7.7265625" style="27" customWidth="1"/>
    <col min="13439" max="13564" width="31" style="27"/>
    <col min="13565" max="13565" width="65.1796875" style="27" customWidth="1"/>
    <col min="13566" max="13589" width="14" style="27" customWidth="1"/>
    <col min="13590" max="13590" width="9.81640625" style="27" customWidth="1"/>
    <col min="13591" max="13636" width="9.453125" style="27" customWidth="1"/>
    <col min="13637" max="13637" width="8.7265625" style="27" customWidth="1"/>
    <col min="13638" max="13638" width="7.81640625" style="27" bestFit="1" customWidth="1"/>
    <col min="13639" max="13639" width="6.54296875" style="27" bestFit="1" customWidth="1"/>
    <col min="13640" max="13640" width="10" style="27" bestFit="1" customWidth="1"/>
    <col min="13641" max="13642" width="6.54296875" style="27" bestFit="1" customWidth="1"/>
    <col min="13643" max="13657" width="10" style="27" bestFit="1" customWidth="1"/>
    <col min="13658" max="13658" width="6.7265625" style="27" bestFit="1" customWidth="1"/>
    <col min="13659" max="13664" width="10.54296875" style="27" customWidth="1"/>
    <col min="13665" max="13673" width="6.54296875" style="27" bestFit="1" customWidth="1"/>
    <col min="13674" max="13687" width="7.7265625" style="27" bestFit="1" customWidth="1"/>
    <col min="13688" max="13694" width="7.7265625" style="27" customWidth="1"/>
    <col min="13695" max="13820" width="31" style="27"/>
    <col min="13821" max="13821" width="65.1796875" style="27" customWidth="1"/>
    <col min="13822" max="13845" width="14" style="27" customWidth="1"/>
    <col min="13846" max="13846" width="9.81640625" style="27" customWidth="1"/>
    <col min="13847" max="13892" width="9.453125" style="27" customWidth="1"/>
    <col min="13893" max="13893" width="8.7265625" style="27" customWidth="1"/>
    <col min="13894" max="13894" width="7.81640625" style="27" bestFit="1" customWidth="1"/>
    <col min="13895" max="13895" width="6.54296875" style="27" bestFit="1" customWidth="1"/>
    <col min="13896" max="13896" width="10" style="27" bestFit="1" customWidth="1"/>
    <col min="13897" max="13898" width="6.54296875" style="27" bestFit="1" customWidth="1"/>
    <col min="13899" max="13913" width="10" style="27" bestFit="1" customWidth="1"/>
    <col min="13914" max="13914" width="6.7265625" style="27" bestFit="1" customWidth="1"/>
    <col min="13915" max="13920" width="10.54296875" style="27" customWidth="1"/>
    <col min="13921" max="13929" width="6.54296875" style="27" bestFit="1" customWidth="1"/>
    <col min="13930" max="13943" width="7.7265625" style="27" bestFit="1" customWidth="1"/>
    <col min="13944" max="13950" width="7.7265625" style="27" customWidth="1"/>
    <col min="13951" max="14076" width="31" style="27"/>
    <col min="14077" max="14077" width="65.1796875" style="27" customWidth="1"/>
    <col min="14078" max="14101" width="14" style="27" customWidth="1"/>
    <col min="14102" max="14102" width="9.81640625" style="27" customWidth="1"/>
    <col min="14103" max="14148" width="9.453125" style="27" customWidth="1"/>
    <col min="14149" max="14149" width="8.7265625" style="27" customWidth="1"/>
    <col min="14150" max="14150" width="7.81640625" style="27" bestFit="1" customWidth="1"/>
    <col min="14151" max="14151" width="6.54296875" style="27" bestFit="1" customWidth="1"/>
    <col min="14152" max="14152" width="10" style="27" bestFit="1" customWidth="1"/>
    <col min="14153" max="14154" width="6.54296875" style="27" bestFit="1" customWidth="1"/>
    <col min="14155" max="14169" width="10" style="27" bestFit="1" customWidth="1"/>
    <col min="14170" max="14170" width="6.7265625" style="27" bestFit="1" customWidth="1"/>
    <col min="14171" max="14176" width="10.54296875" style="27" customWidth="1"/>
    <col min="14177" max="14185" width="6.54296875" style="27" bestFit="1" customWidth="1"/>
    <col min="14186" max="14199" width="7.7265625" style="27" bestFit="1" customWidth="1"/>
    <col min="14200" max="14206" width="7.7265625" style="27" customWidth="1"/>
    <col min="14207" max="14332" width="31" style="27"/>
    <col min="14333" max="14333" width="65.1796875" style="27" customWidth="1"/>
    <col min="14334" max="14357" width="14" style="27" customWidth="1"/>
    <col min="14358" max="14358" width="9.81640625" style="27" customWidth="1"/>
    <col min="14359" max="14404" width="9.453125" style="27" customWidth="1"/>
    <col min="14405" max="14405" width="8.7265625" style="27" customWidth="1"/>
    <col min="14406" max="14406" width="7.81640625" style="27" bestFit="1" customWidth="1"/>
    <col min="14407" max="14407" width="6.54296875" style="27" bestFit="1" customWidth="1"/>
    <col min="14408" max="14408" width="10" style="27" bestFit="1" customWidth="1"/>
    <col min="14409" max="14410" width="6.54296875" style="27" bestFit="1" customWidth="1"/>
    <col min="14411" max="14425" width="10" style="27" bestFit="1" customWidth="1"/>
    <col min="14426" max="14426" width="6.7265625" style="27" bestFit="1" customWidth="1"/>
    <col min="14427" max="14432" width="10.54296875" style="27" customWidth="1"/>
    <col min="14433" max="14441" width="6.54296875" style="27" bestFit="1" customWidth="1"/>
    <col min="14442" max="14455" width="7.7265625" style="27" bestFit="1" customWidth="1"/>
    <col min="14456" max="14462" width="7.7265625" style="27" customWidth="1"/>
    <col min="14463" max="14588" width="31" style="27"/>
    <col min="14589" max="14589" width="65.1796875" style="27" customWidth="1"/>
    <col min="14590" max="14613" width="14" style="27" customWidth="1"/>
    <col min="14614" max="14614" width="9.81640625" style="27" customWidth="1"/>
    <col min="14615" max="14660" width="9.453125" style="27" customWidth="1"/>
    <col min="14661" max="14661" width="8.7265625" style="27" customWidth="1"/>
    <col min="14662" max="14662" width="7.81640625" style="27" bestFit="1" customWidth="1"/>
    <col min="14663" max="14663" width="6.54296875" style="27" bestFit="1" customWidth="1"/>
    <col min="14664" max="14664" width="10" style="27" bestFit="1" customWidth="1"/>
    <col min="14665" max="14666" width="6.54296875" style="27" bestFit="1" customWidth="1"/>
    <col min="14667" max="14681" width="10" style="27" bestFit="1" customWidth="1"/>
    <col min="14682" max="14682" width="6.7265625" style="27" bestFit="1" customWidth="1"/>
    <col min="14683" max="14688" width="10.54296875" style="27" customWidth="1"/>
    <col min="14689" max="14697" width="6.54296875" style="27" bestFit="1" customWidth="1"/>
    <col min="14698" max="14711" width="7.7265625" style="27" bestFit="1" customWidth="1"/>
    <col min="14712" max="14718" width="7.7265625" style="27" customWidth="1"/>
    <col min="14719" max="14844" width="31" style="27"/>
    <col min="14845" max="14845" width="65.1796875" style="27" customWidth="1"/>
    <col min="14846" max="14869" width="14" style="27" customWidth="1"/>
    <col min="14870" max="14870" width="9.81640625" style="27" customWidth="1"/>
    <col min="14871" max="14916" width="9.453125" style="27" customWidth="1"/>
    <col min="14917" max="14917" width="8.7265625" style="27" customWidth="1"/>
    <col min="14918" max="14918" width="7.81640625" style="27" bestFit="1" customWidth="1"/>
    <col min="14919" max="14919" width="6.54296875" style="27" bestFit="1" customWidth="1"/>
    <col min="14920" max="14920" width="10" style="27" bestFit="1" customWidth="1"/>
    <col min="14921" max="14922" width="6.54296875" style="27" bestFit="1" customWidth="1"/>
    <col min="14923" max="14937" width="10" style="27" bestFit="1" customWidth="1"/>
    <col min="14938" max="14938" width="6.7265625" style="27" bestFit="1" customWidth="1"/>
    <col min="14939" max="14944" width="10.54296875" style="27" customWidth="1"/>
    <col min="14945" max="14953" width="6.54296875" style="27" bestFit="1" customWidth="1"/>
    <col min="14954" max="14967" width="7.7265625" style="27" bestFit="1" customWidth="1"/>
    <col min="14968" max="14974" width="7.7265625" style="27" customWidth="1"/>
    <col min="14975" max="15100" width="31" style="27"/>
    <col min="15101" max="15101" width="65.1796875" style="27" customWidth="1"/>
    <col min="15102" max="15125" width="14" style="27" customWidth="1"/>
    <col min="15126" max="15126" width="9.81640625" style="27" customWidth="1"/>
    <col min="15127" max="15172" width="9.453125" style="27" customWidth="1"/>
    <col min="15173" max="15173" width="8.7265625" style="27" customWidth="1"/>
    <col min="15174" max="15174" width="7.81640625" style="27" bestFit="1" customWidth="1"/>
    <col min="15175" max="15175" width="6.54296875" style="27" bestFit="1" customWidth="1"/>
    <col min="15176" max="15176" width="10" style="27" bestFit="1" customWidth="1"/>
    <col min="15177" max="15178" width="6.54296875" style="27" bestFit="1" customWidth="1"/>
    <col min="15179" max="15193" width="10" style="27" bestFit="1" customWidth="1"/>
    <col min="15194" max="15194" width="6.7265625" style="27" bestFit="1" customWidth="1"/>
    <col min="15195" max="15200" width="10.54296875" style="27" customWidth="1"/>
    <col min="15201" max="15209" width="6.54296875" style="27" bestFit="1" customWidth="1"/>
    <col min="15210" max="15223" width="7.7265625" style="27" bestFit="1" customWidth="1"/>
    <col min="15224" max="15230" width="7.7265625" style="27" customWidth="1"/>
    <col min="15231" max="15356" width="31" style="27"/>
    <col min="15357" max="15357" width="65.1796875" style="27" customWidth="1"/>
    <col min="15358" max="15381" width="14" style="27" customWidth="1"/>
    <col min="15382" max="15382" width="9.81640625" style="27" customWidth="1"/>
    <col min="15383" max="15428" width="9.453125" style="27" customWidth="1"/>
    <col min="15429" max="15429" width="8.7265625" style="27" customWidth="1"/>
    <col min="15430" max="15430" width="7.81640625" style="27" bestFit="1" customWidth="1"/>
    <col min="15431" max="15431" width="6.54296875" style="27" bestFit="1" customWidth="1"/>
    <col min="15432" max="15432" width="10" style="27" bestFit="1" customWidth="1"/>
    <col min="15433" max="15434" width="6.54296875" style="27" bestFit="1" customWidth="1"/>
    <col min="15435" max="15449" width="10" style="27" bestFit="1" customWidth="1"/>
    <col min="15450" max="15450" width="6.7265625" style="27" bestFit="1" customWidth="1"/>
    <col min="15451" max="15456" width="10.54296875" style="27" customWidth="1"/>
    <col min="15457" max="15465" width="6.54296875" style="27" bestFit="1" customWidth="1"/>
    <col min="15466" max="15479" width="7.7265625" style="27" bestFit="1" customWidth="1"/>
    <col min="15480" max="15486" width="7.7265625" style="27" customWidth="1"/>
    <col min="15487" max="15612" width="31" style="27"/>
    <col min="15613" max="15613" width="65.1796875" style="27" customWidth="1"/>
    <col min="15614" max="15637" width="14" style="27" customWidth="1"/>
    <col min="15638" max="15638" width="9.81640625" style="27" customWidth="1"/>
    <col min="15639" max="15684" width="9.453125" style="27" customWidth="1"/>
    <col min="15685" max="15685" width="8.7265625" style="27" customWidth="1"/>
    <col min="15686" max="15686" width="7.81640625" style="27" bestFit="1" customWidth="1"/>
    <col min="15687" max="15687" width="6.54296875" style="27" bestFit="1" customWidth="1"/>
    <col min="15688" max="15688" width="10" style="27" bestFit="1" customWidth="1"/>
    <col min="15689" max="15690" width="6.54296875" style="27" bestFit="1" customWidth="1"/>
    <col min="15691" max="15705" width="10" style="27" bestFit="1" customWidth="1"/>
    <col min="15706" max="15706" width="6.7265625" style="27" bestFit="1" customWidth="1"/>
    <col min="15707" max="15712" width="10.54296875" style="27" customWidth="1"/>
    <col min="15713" max="15721" width="6.54296875" style="27" bestFit="1" customWidth="1"/>
    <col min="15722" max="15735" width="7.7265625" style="27" bestFit="1" customWidth="1"/>
    <col min="15736" max="15742" width="7.7265625" style="27" customWidth="1"/>
    <col min="15743" max="15868" width="31" style="27"/>
    <col min="15869" max="15869" width="65.1796875" style="27" customWidth="1"/>
    <col min="15870" max="15893" width="14" style="27" customWidth="1"/>
    <col min="15894" max="15894" width="9.81640625" style="27" customWidth="1"/>
    <col min="15895" max="15940" width="9.453125" style="27" customWidth="1"/>
    <col min="15941" max="15941" width="8.7265625" style="27" customWidth="1"/>
    <col min="15942" max="15942" width="7.81640625" style="27" bestFit="1" customWidth="1"/>
    <col min="15943" max="15943" width="6.54296875" style="27" bestFit="1" customWidth="1"/>
    <col min="15944" max="15944" width="10" style="27" bestFit="1" customWidth="1"/>
    <col min="15945" max="15946" width="6.54296875" style="27" bestFit="1" customWidth="1"/>
    <col min="15947" max="15961" width="10" style="27" bestFit="1" customWidth="1"/>
    <col min="15962" max="15962" width="6.7265625" style="27" bestFit="1" customWidth="1"/>
    <col min="15963" max="15968" width="10.54296875" style="27" customWidth="1"/>
    <col min="15969" max="15977" width="6.54296875" style="27" bestFit="1" customWidth="1"/>
    <col min="15978" max="15991" width="7.7265625" style="27" bestFit="1" customWidth="1"/>
    <col min="15992" max="15998" width="7.7265625" style="27" customWidth="1"/>
    <col min="15999" max="16124" width="31" style="27"/>
    <col min="16125" max="16125" width="65.1796875" style="27" customWidth="1"/>
    <col min="16126" max="16149" width="14" style="27" customWidth="1"/>
    <col min="16150" max="16150" width="9.81640625" style="27" customWidth="1"/>
    <col min="16151" max="16196" width="9.453125" style="27" customWidth="1"/>
    <col min="16197" max="16197" width="8.7265625" style="27" customWidth="1"/>
    <col min="16198" max="16198" width="7.81640625" style="27" bestFit="1" customWidth="1"/>
    <col min="16199" max="16199" width="6.54296875" style="27" bestFit="1" customWidth="1"/>
    <col min="16200" max="16200" width="10" style="27" bestFit="1" customWidth="1"/>
    <col min="16201" max="16202" width="6.54296875" style="27" bestFit="1" customWidth="1"/>
    <col min="16203" max="16217" width="10" style="27" bestFit="1" customWidth="1"/>
    <col min="16218" max="16218" width="6.7265625" style="27" bestFit="1" customWidth="1"/>
    <col min="16219" max="16224" width="10.54296875" style="27" customWidth="1"/>
    <col min="16225" max="16233" width="6.54296875" style="27" bestFit="1" customWidth="1"/>
    <col min="16234" max="16247" width="7.7265625" style="27" bestFit="1" customWidth="1"/>
    <col min="16248" max="16254" width="7.7265625" style="27" customWidth="1"/>
    <col min="16255" max="16384" width="31" style="27"/>
  </cols>
  <sheetData>
    <row r="1" spans="1:191" ht="15.5">
      <c r="A1" s="105" t="str">
        <f>'TEMPLATE-I(Série)'!A1</f>
        <v>Date of last update:  November 28th, 2025</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6"/>
    </row>
    <row r="2" spans="1:191" ht="13">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row>
    <row r="3" spans="1:191" ht="13" thickBot="1">
      <c r="Z3" s="35"/>
    </row>
    <row r="4" spans="1:191" ht="16.5" thickTop="1" thickBot="1">
      <c r="A4" s="317" t="s">
        <v>162</v>
      </c>
      <c r="B4" s="317"/>
      <c r="C4" s="37"/>
      <c r="D4" s="37"/>
      <c r="E4" s="37"/>
      <c r="F4" s="37"/>
      <c r="G4" s="37"/>
      <c r="H4" s="37"/>
      <c r="I4" s="37"/>
      <c r="J4" s="37"/>
      <c r="K4" s="37"/>
      <c r="L4" s="37"/>
      <c r="M4" s="37"/>
      <c r="N4" s="37"/>
      <c r="O4" s="37"/>
      <c r="P4" s="37"/>
      <c r="Q4" s="37"/>
      <c r="R4" s="37"/>
      <c r="S4" s="37"/>
      <c r="T4" s="37"/>
      <c r="U4" s="37"/>
      <c r="V4" s="37"/>
      <c r="W4" s="37"/>
      <c r="X4" s="37"/>
      <c r="Y4" s="37"/>
      <c r="Z4" s="38"/>
      <c r="AA4" s="37"/>
      <c r="AB4" s="37"/>
      <c r="AC4" s="37"/>
      <c r="AD4" s="37"/>
      <c r="AE4" s="37"/>
      <c r="AF4" s="37"/>
      <c r="AG4" s="37"/>
      <c r="AH4" s="37"/>
      <c r="AI4" s="37"/>
      <c r="AJ4" s="37"/>
      <c r="AK4" s="37"/>
      <c r="AL4" s="37"/>
      <c r="AM4" s="37"/>
      <c r="AN4" s="37"/>
      <c r="AO4" s="37"/>
      <c r="AP4" s="37"/>
      <c r="AQ4" s="37"/>
      <c r="AR4" s="37"/>
      <c r="AS4" s="37"/>
      <c r="AT4" s="37"/>
      <c r="AU4" s="37"/>
      <c r="AV4" s="37"/>
      <c r="AW4" s="37"/>
      <c r="AX4" s="39"/>
    </row>
    <row r="5" spans="1:191" ht="14" thickTop="1" thickBot="1">
      <c r="A5" s="30"/>
      <c r="B5" s="104">
        <v>40181</v>
      </c>
      <c r="C5" s="104">
        <v>40212</v>
      </c>
      <c r="D5" s="104">
        <v>40243</v>
      </c>
      <c r="E5" s="104">
        <v>40274</v>
      </c>
      <c r="F5" s="104">
        <v>40305</v>
      </c>
      <c r="G5" s="104">
        <v>40336</v>
      </c>
      <c r="H5" s="104">
        <v>40367</v>
      </c>
      <c r="I5" s="104">
        <v>40398</v>
      </c>
      <c r="J5" s="104">
        <v>40429</v>
      </c>
      <c r="K5" s="104">
        <v>40460</v>
      </c>
      <c r="L5" s="104">
        <v>40491</v>
      </c>
      <c r="M5" s="104">
        <v>40522</v>
      </c>
      <c r="N5" s="104">
        <v>40545</v>
      </c>
      <c r="O5" s="104">
        <v>40576</v>
      </c>
      <c r="P5" s="104">
        <v>40607</v>
      </c>
      <c r="Q5" s="104">
        <v>40638</v>
      </c>
      <c r="R5" s="104">
        <v>40668</v>
      </c>
      <c r="S5" s="104">
        <v>40699</v>
      </c>
      <c r="T5" s="104">
        <v>40729</v>
      </c>
      <c r="U5" s="104">
        <v>40761</v>
      </c>
      <c r="V5" s="104">
        <v>40793</v>
      </c>
      <c r="W5" s="104">
        <v>40825</v>
      </c>
      <c r="X5" s="104">
        <v>40857</v>
      </c>
      <c r="Y5" s="104">
        <v>40889</v>
      </c>
      <c r="Z5" s="104">
        <v>40921</v>
      </c>
      <c r="AA5" s="104">
        <v>40940</v>
      </c>
      <c r="AB5" s="104">
        <v>40969</v>
      </c>
      <c r="AC5" s="104">
        <v>41000</v>
      </c>
      <c r="AD5" s="104">
        <v>41030</v>
      </c>
      <c r="AE5" s="104">
        <v>41061</v>
      </c>
      <c r="AF5" s="104">
        <v>41091</v>
      </c>
      <c r="AG5" s="104">
        <v>41122</v>
      </c>
      <c r="AH5" s="104">
        <v>41153</v>
      </c>
      <c r="AI5" s="104">
        <v>41183</v>
      </c>
      <c r="AJ5" s="104">
        <v>41215</v>
      </c>
      <c r="AK5" s="104">
        <v>41244</v>
      </c>
      <c r="AL5" s="104">
        <v>41275</v>
      </c>
      <c r="AM5" s="104">
        <v>41306</v>
      </c>
      <c r="AN5" s="104">
        <v>41334</v>
      </c>
      <c r="AO5" s="104">
        <v>41365</v>
      </c>
      <c r="AP5" s="104">
        <v>41395</v>
      </c>
      <c r="AQ5" s="104">
        <v>41426</v>
      </c>
      <c r="AR5" s="104">
        <v>41456</v>
      </c>
      <c r="AS5" s="104">
        <v>41487</v>
      </c>
      <c r="AT5" s="104">
        <v>41518</v>
      </c>
      <c r="AU5" s="104">
        <v>41548</v>
      </c>
      <c r="AV5" s="104">
        <v>41579</v>
      </c>
      <c r="AW5" s="104">
        <v>41609</v>
      </c>
      <c r="AX5" s="104">
        <v>41640</v>
      </c>
      <c r="AY5" s="104">
        <v>41671</v>
      </c>
      <c r="AZ5" s="104">
        <v>41699</v>
      </c>
      <c r="BA5" s="104">
        <v>41730</v>
      </c>
      <c r="BB5" s="104">
        <v>41760</v>
      </c>
      <c r="BC5" s="104">
        <v>41791</v>
      </c>
      <c r="BD5" s="104">
        <v>41821</v>
      </c>
      <c r="BE5" s="104">
        <v>41852</v>
      </c>
      <c r="BF5" s="104">
        <v>41883</v>
      </c>
      <c r="BG5" s="104">
        <v>41913</v>
      </c>
      <c r="BH5" s="104">
        <v>41944</v>
      </c>
      <c r="BI5" s="104">
        <v>41974</v>
      </c>
      <c r="BJ5" s="104">
        <v>42005</v>
      </c>
      <c r="BK5" s="104">
        <v>42036</v>
      </c>
      <c r="BL5" s="104">
        <v>42064</v>
      </c>
      <c r="BM5" s="104">
        <v>42095</v>
      </c>
      <c r="BN5" s="104">
        <v>42155</v>
      </c>
      <c r="BO5" s="104">
        <v>42185</v>
      </c>
      <c r="BP5" s="104">
        <v>42216</v>
      </c>
      <c r="BQ5" s="104">
        <v>42247</v>
      </c>
      <c r="BR5" s="104">
        <v>42277</v>
      </c>
      <c r="BS5" s="104">
        <v>42308</v>
      </c>
      <c r="BT5" s="104">
        <v>42338</v>
      </c>
      <c r="BU5" s="104">
        <v>42369</v>
      </c>
      <c r="BV5" s="104">
        <v>42400</v>
      </c>
      <c r="BW5" s="104">
        <v>42401</v>
      </c>
      <c r="BX5" s="104">
        <v>42431</v>
      </c>
      <c r="BY5" s="104">
        <v>42463</v>
      </c>
      <c r="BZ5" s="104">
        <v>42494</v>
      </c>
      <c r="CA5" s="104">
        <v>42525</v>
      </c>
      <c r="CB5" s="104">
        <v>42555</v>
      </c>
      <c r="CC5" s="104">
        <v>42586</v>
      </c>
      <c r="CD5" s="104">
        <v>42617</v>
      </c>
      <c r="CE5" s="104">
        <v>42647</v>
      </c>
      <c r="CF5" s="104">
        <v>42678</v>
      </c>
      <c r="CG5" s="104">
        <v>42708</v>
      </c>
      <c r="CH5" s="104">
        <v>42739</v>
      </c>
      <c r="CI5" s="104">
        <v>42770</v>
      </c>
      <c r="CJ5" s="104">
        <v>42798</v>
      </c>
      <c r="CK5" s="104">
        <v>42829</v>
      </c>
      <c r="CL5" s="104">
        <v>42859</v>
      </c>
      <c r="CM5" s="104">
        <v>42890</v>
      </c>
      <c r="CN5" s="104">
        <v>42920</v>
      </c>
      <c r="CO5" s="104">
        <v>42951</v>
      </c>
      <c r="CP5" s="104">
        <v>42982</v>
      </c>
      <c r="CQ5" s="104">
        <v>43039</v>
      </c>
      <c r="CR5" s="104">
        <v>43069</v>
      </c>
      <c r="CS5" s="104">
        <v>43100</v>
      </c>
      <c r="CT5" s="104">
        <v>43131</v>
      </c>
      <c r="CU5" s="104">
        <v>43132</v>
      </c>
      <c r="CV5" s="104">
        <v>43190</v>
      </c>
      <c r="CW5" s="104">
        <v>43191</v>
      </c>
      <c r="CX5" s="104">
        <v>43222</v>
      </c>
      <c r="CY5" s="104">
        <v>43254</v>
      </c>
      <c r="CZ5" s="104">
        <v>43285</v>
      </c>
      <c r="DA5" s="104">
        <v>43317</v>
      </c>
      <c r="DB5" s="104">
        <v>43349</v>
      </c>
      <c r="DC5" s="104">
        <v>43381</v>
      </c>
      <c r="DD5" s="104">
        <v>43413</v>
      </c>
      <c r="DE5" s="104">
        <v>43445</v>
      </c>
      <c r="DF5" s="104">
        <v>43477</v>
      </c>
      <c r="DG5" s="104">
        <v>43509</v>
      </c>
      <c r="DH5" s="104">
        <v>43541</v>
      </c>
      <c r="DI5" s="104">
        <v>43573</v>
      </c>
      <c r="DJ5" s="104">
        <v>43605</v>
      </c>
      <c r="DK5" s="104">
        <v>43637</v>
      </c>
      <c r="DL5" s="104">
        <v>43677</v>
      </c>
      <c r="DM5" s="104">
        <v>43708</v>
      </c>
      <c r="DN5" s="104">
        <v>43738</v>
      </c>
      <c r="DO5" s="104">
        <v>43769</v>
      </c>
      <c r="DP5" s="104">
        <v>43799</v>
      </c>
      <c r="DQ5" s="104">
        <v>43830</v>
      </c>
      <c r="DR5" s="104">
        <v>43860</v>
      </c>
      <c r="DS5" s="104">
        <v>43890</v>
      </c>
      <c r="DT5" s="104">
        <v>43920</v>
      </c>
      <c r="DU5" s="104">
        <v>43950</v>
      </c>
      <c r="DV5" s="104">
        <v>43980</v>
      </c>
      <c r="DW5" s="104">
        <v>44010</v>
      </c>
      <c r="DX5" s="104">
        <v>44040</v>
      </c>
      <c r="DY5" s="104">
        <v>44070</v>
      </c>
      <c r="DZ5" s="104">
        <v>44100</v>
      </c>
      <c r="EA5" s="104">
        <v>44130</v>
      </c>
      <c r="EB5" s="104">
        <v>44160</v>
      </c>
      <c r="EC5" s="104">
        <v>44190</v>
      </c>
      <c r="ED5" s="104">
        <v>44220</v>
      </c>
      <c r="EE5" s="104">
        <v>44250</v>
      </c>
      <c r="EF5" s="104">
        <v>44280</v>
      </c>
      <c r="EG5" s="104">
        <v>44310</v>
      </c>
      <c r="EH5" s="104">
        <v>44340</v>
      </c>
      <c r="EI5" s="104">
        <v>44370</v>
      </c>
      <c r="EJ5" s="104">
        <v>44400</v>
      </c>
      <c r="EK5" s="104">
        <v>44430</v>
      </c>
      <c r="EL5" s="104">
        <v>44460</v>
      </c>
      <c r="EM5" s="104">
        <v>44490</v>
      </c>
      <c r="EN5" s="104">
        <v>44520</v>
      </c>
      <c r="EO5" s="104">
        <v>44551</v>
      </c>
      <c r="EP5" s="104">
        <v>44562</v>
      </c>
      <c r="EQ5" s="104">
        <v>44593</v>
      </c>
      <c r="ER5" s="104">
        <v>44622</v>
      </c>
      <c r="ES5" s="104">
        <v>44654</v>
      </c>
      <c r="ET5" s="104">
        <v>44685</v>
      </c>
      <c r="EU5" s="104">
        <v>44717</v>
      </c>
      <c r="EV5" s="104">
        <v>44748</v>
      </c>
      <c r="EW5" s="104">
        <v>44780</v>
      </c>
      <c r="EX5" s="104">
        <v>44812</v>
      </c>
      <c r="EY5" s="104">
        <v>44843</v>
      </c>
      <c r="EZ5" s="104">
        <v>44875</v>
      </c>
      <c r="FA5" s="104">
        <v>44906</v>
      </c>
      <c r="FB5" s="104">
        <v>44936</v>
      </c>
      <c r="FC5" s="104">
        <v>44967</v>
      </c>
      <c r="FD5" s="104">
        <v>44995</v>
      </c>
      <c r="FE5" s="104">
        <v>45026</v>
      </c>
      <c r="FF5" s="104">
        <v>45057</v>
      </c>
      <c r="FG5" s="104">
        <v>45089</v>
      </c>
      <c r="FH5" s="121">
        <v>45120</v>
      </c>
      <c r="FI5" s="104">
        <v>45152</v>
      </c>
      <c r="FJ5" s="104">
        <v>45183</v>
      </c>
      <c r="FK5" s="104">
        <v>45213</v>
      </c>
      <c r="FL5" s="104">
        <v>45244</v>
      </c>
      <c r="FM5" s="104">
        <v>45274</v>
      </c>
      <c r="FN5" s="104">
        <v>45305</v>
      </c>
      <c r="FO5" s="104">
        <v>45337</v>
      </c>
      <c r="FP5" s="104">
        <v>45367</v>
      </c>
      <c r="FQ5" s="104">
        <v>45399</v>
      </c>
      <c r="FR5" s="104">
        <v>45430</v>
      </c>
      <c r="FS5" s="104">
        <v>45462</v>
      </c>
      <c r="FT5" s="104">
        <v>45492</v>
      </c>
      <c r="FU5" s="104">
        <v>45523</v>
      </c>
      <c r="FV5" s="104">
        <v>45554</v>
      </c>
      <c r="FW5" s="104">
        <v>45585</v>
      </c>
      <c r="FX5" s="104">
        <v>45616</v>
      </c>
      <c r="FY5" s="104">
        <v>45646</v>
      </c>
      <c r="FZ5" s="104">
        <v>45677</v>
      </c>
      <c r="GA5" s="104">
        <v>45709</v>
      </c>
      <c r="GB5" s="104">
        <v>45737</v>
      </c>
      <c r="GC5" s="162">
        <v>45765</v>
      </c>
      <c r="GD5" s="162">
        <v>45795</v>
      </c>
      <c r="GE5" s="162">
        <v>45826</v>
      </c>
      <c r="GF5" s="162">
        <v>45856</v>
      </c>
      <c r="GG5" s="162">
        <v>45888</v>
      </c>
      <c r="GH5" s="162">
        <v>45908</v>
      </c>
      <c r="GI5" s="162">
        <v>45938</v>
      </c>
    </row>
    <row r="6" spans="1:191" ht="14" thickTop="1" thickBot="1">
      <c r="A6" s="13" t="s">
        <v>174</v>
      </c>
      <c r="B6" s="13"/>
      <c r="C6" s="13"/>
      <c r="D6" s="13"/>
      <c r="E6" s="13"/>
      <c r="F6" s="40"/>
      <c r="G6" s="40"/>
      <c r="H6" s="40"/>
      <c r="I6" s="40"/>
      <c r="J6" s="40"/>
      <c r="K6" s="40"/>
      <c r="L6" s="40"/>
      <c r="M6" s="40"/>
      <c r="N6" s="40"/>
      <c r="O6" s="40"/>
      <c r="P6" s="40"/>
      <c r="Q6" s="40"/>
      <c r="R6" s="40"/>
      <c r="S6" s="40"/>
      <c r="T6" s="40"/>
      <c r="U6" s="40"/>
      <c r="V6" s="40"/>
      <c r="W6" s="40"/>
      <c r="X6" s="40"/>
      <c r="Y6" s="40"/>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row>
    <row r="7" spans="1:191" ht="14" thickTop="1" thickBot="1">
      <c r="A7" s="11" t="s">
        <v>175</v>
      </c>
      <c r="B7" s="11"/>
      <c r="C7" s="11"/>
      <c r="D7" s="11"/>
      <c r="E7" s="11"/>
      <c r="F7" s="34"/>
      <c r="G7" s="34"/>
      <c r="H7" s="34"/>
      <c r="I7" s="34"/>
      <c r="J7" s="34"/>
      <c r="K7" s="34"/>
      <c r="L7" s="34"/>
      <c r="M7" s="34"/>
      <c r="N7" s="34"/>
      <c r="O7" s="34"/>
      <c r="P7" s="34"/>
      <c r="Q7" s="34"/>
      <c r="R7" s="34"/>
      <c r="S7" s="34"/>
      <c r="T7" s="34"/>
      <c r="U7" s="34"/>
      <c r="V7" s="34"/>
      <c r="W7" s="34"/>
      <c r="X7" s="34"/>
      <c r="Y7" s="34"/>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row>
    <row r="8" spans="1:191" ht="14.25" customHeight="1" thickTop="1" thickBot="1">
      <c r="A8" s="11" t="s">
        <v>176</v>
      </c>
      <c r="B8" s="11"/>
      <c r="C8" s="11"/>
      <c r="D8" s="11"/>
      <c r="E8" s="11"/>
      <c r="F8" s="34"/>
      <c r="G8" s="34"/>
      <c r="H8" s="34"/>
      <c r="I8" s="34"/>
      <c r="J8" s="34"/>
      <c r="K8" s="34"/>
      <c r="L8" s="34"/>
      <c r="M8" s="34"/>
      <c r="N8" s="34"/>
      <c r="O8" s="34"/>
      <c r="P8" s="34"/>
      <c r="Q8" s="34"/>
      <c r="R8" s="34"/>
      <c r="S8" s="34"/>
      <c r="T8" s="34"/>
      <c r="U8" s="34"/>
      <c r="V8" s="34"/>
      <c r="W8" s="34"/>
      <c r="X8" s="34"/>
      <c r="Y8" s="34"/>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row>
    <row r="9" spans="1:191" ht="14" thickTop="1" thickBot="1">
      <c r="A9" s="11" t="s">
        <v>177</v>
      </c>
      <c r="B9" s="11"/>
      <c r="C9" s="11"/>
      <c r="D9" s="11"/>
      <c r="E9" s="11"/>
      <c r="F9" s="31"/>
      <c r="G9" s="31"/>
      <c r="H9" s="31"/>
      <c r="I9" s="31"/>
      <c r="J9" s="31"/>
      <c r="K9" s="31"/>
      <c r="L9" s="31"/>
      <c r="M9" s="31"/>
      <c r="N9" s="31"/>
      <c r="O9" s="31"/>
      <c r="P9" s="31"/>
      <c r="Q9" s="31"/>
      <c r="R9" s="31"/>
      <c r="S9" s="31"/>
      <c r="T9" s="31"/>
      <c r="U9" s="31"/>
      <c r="V9" s="31"/>
      <c r="W9" s="31"/>
      <c r="X9" s="31"/>
      <c r="Y9" s="31"/>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row>
    <row r="10" spans="1:191" ht="14" thickTop="1" thickBot="1">
      <c r="A10" s="11" t="s">
        <v>178</v>
      </c>
      <c r="B10" s="11"/>
      <c r="C10" s="11"/>
      <c r="D10" s="11"/>
      <c r="E10" s="11"/>
      <c r="F10" s="31"/>
      <c r="G10" s="31"/>
      <c r="H10" s="31"/>
      <c r="I10" s="31"/>
      <c r="J10" s="31"/>
      <c r="K10" s="31"/>
      <c r="L10" s="31"/>
      <c r="M10" s="31"/>
      <c r="N10" s="31"/>
      <c r="O10" s="31"/>
      <c r="P10" s="31"/>
      <c r="Q10" s="31"/>
      <c r="R10" s="31"/>
      <c r="S10" s="31"/>
      <c r="T10" s="31"/>
      <c r="U10" s="31"/>
      <c r="V10" s="31"/>
      <c r="W10" s="31"/>
      <c r="X10" s="31"/>
      <c r="Y10" s="31"/>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row>
    <row r="11" spans="1:191" ht="14" thickTop="1" thickBot="1">
      <c r="A11" s="11" t="s">
        <v>179</v>
      </c>
      <c r="B11" s="11"/>
      <c r="C11" s="11"/>
      <c r="D11" s="11"/>
      <c r="E11" s="11"/>
      <c r="F11" s="31"/>
      <c r="G11" s="31"/>
      <c r="H11" s="31"/>
      <c r="I11" s="31"/>
      <c r="J11" s="31"/>
      <c r="K11" s="31"/>
      <c r="L11" s="31"/>
      <c r="M11" s="31"/>
      <c r="N11" s="31"/>
      <c r="O11" s="31"/>
      <c r="P11" s="31"/>
      <c r="Q11" s="31"/>
      <c r="R11" s="31"/>
      <c r="S11" s="31"/>
      <c r="T11" s="31"/>
      <c r="U11" s="31"/>
      <c r="V11" s="31"/>
      <c r="W11" s="31"/>
      <c r="X11" s="31"/>
      <c r="Y11" s="31"/>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row>
    <row r="12" spans="1:191" ht="14" thickTop="1" thickBot="1">
      <c r="A12" s="11" t="s">
        <v>180</v>
      </c>
      <c r="B12" s="11"/>
      <c r="C12" s="11"/>
      <c r="D12" s="11"/>
      <c r="E12" s="11"/>
      <c r="F12" s="31"/>
      <c r="G12" s="31"/>
      <c r="H12" s="31"/>
      <c r="I12" s="31"/>
      <c r="J12" s="31"/>
      <c r="K12" s="31"/>
      <c r="L12" s="31"/>
      <c r="M12" s="31"/>
      <c r="N12" s="31"/>
      <c r="O12" s="31"/>
      <c r="P12" s="31"/>
      <c r="Q12" s="31"/>
      <c r="R12" s="31"/>
      <c r="S12" s="31"/>
      <c r="T12" s="31"/>
      <c r="U12" s="31"/>
      <c r="V12" s="31"/>
      <c r="W12" s="31"/>
      <c r="X12" s="31"/>
      <c r="Y12" s="31"/>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row>
    <row r="13" spans="1:191" ht="14" thickTop="1" thickBot="1">
      <c r="A13" s="11" t="s">
        <v>181</v>
      </c>
      <c r="B13" s="11"/>
      <c r="C13" s="11"/>
      <c r="D13" s="11"/>
      <c r="E13" s="11"/>
      <c r="F13" s="34"/>
      <c r="G13" s="34"/>
      <c r="H13" s="34"/>
      <c r="I13" s="34"/>
      <c r="J13" s="34"/>
      <c r="K13" s="34"/>
      <c r="L13" s="34"/>
      <c r="M13" s="34"/>
      <c r="N13" s="34"/>
      <c r="O13" s="34"/>
      <c r="P13" s="34"/>
      <c r="Q13" s="34"/>
      <c r="R13" s="34"/>
      <c r="S13" s="34"/>
      <c r="T13" s="34"/>
      <c r="U13" s="34"/>
      <c r="V13" s="34"/>
      <c r="W13" s="34"/>
      <c r="X13" s="34"/>
      <c r="Y13" s="34"/>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row>
    <row r="14" spans="1:191" ht="14" thickTop="1" thickBot="1">
      <c r="A14" s="11" t="s">
        <v>182</v>
      </c>
      <c r="B14" s="11"/>
      <c r="C14" s="11"/>
      <c r="D14" s="11"/>
      <c r="E14" s="11"/>
      <c r="F14" s="31"/>
      <c r="G14" s="31"/>
      <c r="H14" s="31"/>
      <c r="I14" s="31"/>
      <c r="J14" s="31"/>
      <c r="K14" s="31"/>
      <c r="L14" s="31"/>
      <c r="M14" s="31"/>
      <c r="N14" s="31"/>
      <c r="O14" s="31"/>
      <c r="P14" s="31"/>
      <c r="Q14" s="31"/>
      <c r="R14" s="31"/>
      <c r="S14" s="31"/>
      <c r="T14" s="31"/>
      <c r="U14" s="31"/>
      <c r="V14" s="31"/>
      <c r="W14" s="31"/>
      <c r="X14" s="31"/>
      <c r="Y14" s="31"/>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row>
    <row r="15" spans="1:191" ht="14" thickTop="1" thickBot="1">
      <c r="A15" s="11" t="s">
        <v>183</v>
      </c>
      <c r="B15" s="11"/>
      <c r="C15" s="11"/>
      <c r="D15" s="11"/>
      <c r="E15" s="11"/>
      <c r="F15" s="31"/>
      <c r="G15" s="31"/>
      <c r="H15" s="31"/>
      <c r="I15" s="31"/>
      <c r="J15" s="31"/>
      <c r="K15" s="31"/>
      <c r="L15" s="31"/>
      <c r="M15" s="31"/>
      <c r="N15" s="31"/>
      <c r="O15" s="31"/>
      <c r="P15" s="31"/>
      <c r="Q15" s="31"/>
      <c r="R15" s="31"/>
      <c r="S15" s="31"/>
      <c r="T15" s="31"/>
      <c r="U15" s="31"/>
      <c r="V15" s="31"/>
      <c r="W15" s="31"/>
      <c r="X15" s="31"/>
      <c r="Y15" s="31"/>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row>
    <row r="16" spans="1:191" ht="14" thickTop="1" thickBot="1">
      <c r="A16" s="11" t="s">
        <v>184</v>
      </c>
      <c r="B16" s="11"/>
      <c r="C16" s="11"/>
      <c r="D16" s="11"/>
      <c r="E16" s="11"/>
      <c r="F16" s="34"/>
      <c r="G16" s="34"/>
      <c r="H16" s="34"/>
      <c r="I16" s="34"/>
      <c r="J16" s="34"/>
      <c r="K16" s="34"/>
      <c r="L16" s="34"/>
      <c r="M16" s="34"/>
      <c r="N16" s="34"/>
      <c r="O16" s="34"/>
      <c r="P16" s="34"/>
      <c r="Q16" s="34"/>
      <c r="R16" s="34"/>
      <c r="S16" s="34"/>
      <c r="T16" s="34"/>
      <c r="U16" s="34"/>
      <c r="V16" s="34"/>
      <c r="W16" s="34"/>
      <c r="X16" s="34"/>
      <c r="Y16" s="34"/>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row>
    <row r="17" spans="1:191" ht="14" thickTop="1" thickBot="1">
      <c r="A17" s="11" t="s">
        <v>185</v>
      </c>
      <c r="B17" s="11"/>
      <c r="C17" s="11"/>
      <c r="D17" s="11"/>
      <c r="E17" s="11"/>
      <c r="F17" s="31"/>
      <c r="G17" s="31"/>
      <c r="H17" s="31"/>
      <c r="I17" s="31"/>
      <c r="J17" s="31"/>
      <c r="K17" s="31"/>
      <c r="L17" s="31"/>
      <c r="M17" s="31"/>
      <c r="N17" s="31"/>
      <c r="O17" s="31"/>
      <c r="P17" s="31"/>
      <c r="Q17" s="31"/>
      <c r="R17" s="31"/>
      <c r="S17" s="31"/>
      <c r="T17" s="31"/>
      <c r="U17" s="31"/>
      <c r="V17" s="31"/>
      <c r="W17" s="31"/>
      <c r="X17" s="31"/>
      <c r="Y17" s="31"/>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row>
    <row r="18" spans="1:191" ht="14" thickTop="1" thickBot="1">
      <c r="A18" s="11" t="s">
        <v>186</v>
      </c>
      <c r="B18" s="11"/>
      <c r="C18" s="11"/>
      <c r="D18" s="11"/>
      <c r="E18" s="11"/>
      <c r="F18" s="31"/>
      <c r="G18" s="31"/>
      <c r="H18" s="31"/>
      <c r="I18" s="31"/>
      <c r="J18" s="31"/>
      <c r="K18" s="31"/>
      <c r="L18" s="31"/>
      <c r="M18" s="31"/>
      <c r="N18" s="31"/>
      <c r="O18" s="31"/>
      <c r="P18" s="31"/>
      <c r="Q18" s="31"/>
      <c r="R18" s="31"/>
      <c r="S18" s="31"/>
      <c r="T18" s="31"/>
      <c r="U18" s="31"/>
      <c r="V18" s="31"/>
      <c r="W18" s="31"/>
      <c r="X18" s="31"/>
      <c r="Y18" s="31"/>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row>
    <row r="19" spans="1:191" ht="14" thickTop="1" thickBot="1">
      <c r="A19" s="11" t="s">
        <v>187</v>
      </c>
      <c r="B19" s="11"/>
      <c r="C19" s="11"/>
      <c r="D19" s="11"/>
      <c r="E19" s="11"/>
      <c r="F19" s="31"/>
      <c r="G19" s="31"/>
      <c r="H19" s="31"/>
      <c r="I19" s="31"/>
      <c r="J19" s="31"/>
      <c r="K19" s="31"/>
      <c r="L19" s="31"/>
      <c r="M19" s="31"/>
      <c r="N19" s="31"/>
      <c r="O19" s="31"/>
      <c r="P19" s="31"/>
      <c r="Q19" s="31"/>
      <c r="R19" s="31"/>
      <c r="S19" s="31"/>
      <c r="T19" s="31"/>
      <c r="U19" s="31"/>
      <c r="V19" s="31"/>
      <c r="W19" s="31"/>
      <c r="X19" s="31"/>
      <c r="Y19" s="31"/>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row>
    <row r="20" spans="1:191" ht="14" thickTop="1" thickBot="1">
      <c r="A20" s="11" t="s">
        <v>188</v>
      </c>
      <c r="B20" s="11"/>
      <c r="C20" s="11"/>
      <c r="D20" s="11"/>
      <c r="E20" s="11"/>
      <c r="F20" s="31"/>
      <c r="G20" s="31"/>
      <c r="H20" s="31"/>
      <c r="I20" s="31"/>
      <c r="J20" s="31"/>
      <c r="K20" s="31"/>
      <c r="L20" s="31"/>
      <c r="M20" s="31"/>
      <c r="N20" s="31"/>
      <c r="O20" s="31"/>
      <c r="P20" s="31"/>
      <c r="Q20" s="31"/>
      <c r="R20" s="31"/>
      <c r="S20" s="31"/>
      <c r="T20" s="31"/>
      <c r="U20" s="31"/>
      <c r="V20" s="31"/>
      <c r="W20" s="31"/>
      <c r="X20" s="31"/>
      <c r="Y20" s="31"/>
      <c r="Z20" s="2"/>
      <c r="AA20" s="2"/>
      <c r="AB20" s="2"/>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row>
    <row r="21" spans="1:191" s="96" customFormat="1" ht="14" thickTop="1" thickBot="1">
      <c r="A21" s="11" t="s">
        <v>189</v>
      </c>
      <c r="B21" s="94"/>
      <c r="C21" s="94"/>
      <c r="D21" s="94"/>
      <c r="E21" s="94"/>
      <c r="F21" s="94"/>
      <c r="G21" s="94"/>
      <c r="H21" s="94"/>
      <c r="I21" s="94"/>
      <c r="J21" s="94"/>
      <c r="K21" s="94"/>
      <c r="L21" s="94"/>
      <c r="M21" s="94"/>
      <c r="N21" s="94"/>
      <c r="O21" s="94"/>
      <c r="P21" s="94"/>
      <c r="Q21" s="94"/>
      <c r="R21" s="94"/>
      <c r="S21" s="94"/>
      <c r="T21" s="94"/>
      <c r="U21" s="94"/>
      <c r="V21" s="94"/>
      <c r="W21" s="94"/>
      <c r="X21" s="94"/>
      <c r="Y21" s="94"/>
      <c r="Z21" s="95"/>
      <c r="AA21" s="95"/>
      <c r="AB21" s="95"/>
      <c r="AC21" s="15">
        <v>66.900000000000006</v>
      </c>
      <c r="AD21" s="15">
        <v>-0.58164480000000007</v>
      </c>
      <c r="AE21" s="15"/>
      <c r="AF21" s="15" t="s">
        <v>257</v>
      </c>
      <c r="AG21" s="15" t="s">
        <v>257</v>
      </c>
      <c r="AH21" s="15" t="s">
        <v>257</v>
      </c>
      <c r="AI21" s="15" t="s">
        <v>257</v>
      </c>
      <c r="AJ21" s="15" t="s">
        <v>257</v>
      </c>
      <c r="AK21" s="15" t="s">
        <v>257</v>
      </c>
      <c r="AL21" s="15" t="s">
        <v>257</v>
      </c>
      <c r="AM21" s="15" t="s">
        <v>257</v>
      </c>
      <c r="AN21" s="15" t="s">
        <v>257</v>
      </c>
      <c r="AO21" s="15" t="s">
        <v>257</v>
      </c>
      <c r="AP21" s="15" t="s">
        <v>257</v>
      </c>
      <c r="AQ21" s="15" t="s">
        <v>257</v>
      </c>
      <c r="AR21" s="15" t="s">
        <v>257</v>
      </c>
      <c r="AS21" s="15" t="s">
        <v>257</v>
      </c>
      <c r="AT21" s="15" t="s">
        <v>257</v>
      </c>
      <c r="AU21" s="15" t="s">
        <v>257</v>
      </c>
      <c r="AV21" s="15" t="s">
        <v>257</v>
      </c>
      <c r="AW21" s="15">
        <v>7.2568052040000011E-2</v>
      </c>
      <c r="AX21" s="15"/>
      <c r="AY21" s="15"/>
      <c r="AZ21" s="15">
        <v>0.47438718000000002</v>
      </c>
      <c r="BA21" s="15">
        <v>0.19713094</v>
      </c>
      <c r="BB21" s="15">
        <v>1.00094243214</v>
      </c>
      <c r="BC21" s="15"/>
      <c r="BD21" s="15"/>
      <c r="BE21" s="15">
        <v>0.19713094</v>
      </c>
      <c r="BF21" s="15"/>
      <c r="BG21" s="15">
        <v>-1.18656034</v>
      </c>
      <c r="BH21" s="15">
        <v>-1.66271675</v>
      </c>
      <c r="BI21" s="15">
        <v>-1.2086466899999999</v>
      </c>
      <c r="BJ21" s="15">
        <v>-2.65977211</v>
      </c>
      <c r="BK21" s="15">
        <v>-1.8994672100000001</v>
      </c>
      <c r="BL21" s="15">
        <v>-2.6292815599999999</v>
      </c>
      <c r="BM21" s="15">
        <v>-2.76879141</v>
      </c>
      <c r="BN21" s="15">
        <v>-2.8719031800000003</v>
      </c>
      <c r="BO21" s="15">
        <v>-2.7259278</v>
      </c>
      <c r="BP21" s="15">
        <v>-2.9481507300000001</v>
      </c>
      <c r="BQ21" s="15">
        <v>-3.2114880000000001</v>
      </c>
      <c r="BR21" s="15">
        <v>-3.6949323199999999</v>
      </c>
      <c r="BS21" s="15"/>
      <c r="BT21" s="15"/>
      <c r="BU21" s="16">
        <v>4.7996089999999998E-2</v>
      </c>
      <c r="BV21" s="16">
        <v>4.323105</v>
      </c>
      <c r="BW21" s="16"/>
      <c r="BX21" s="16">
        <v>-2.1194139999999999</v>
      </c>
      <c r="BY21" s="16">
        <v>-2.8168392</v>
      </c>
      <c r="BZ21" s="16">
        <v>-1.41492</v>
      </c>
      <c r="CA21" s="16">
        <v>5.1425131500000001</v>
      </c>
      <c r="CB21" s="16">
        <v>4.2937105500000001</v>
      </c>
      <c r="CC21" s="16">
        <v>4.0991100200000004</v>
      </c>
      <c r="CD21" s="16">
        <v>0.91686953000000004</v>
      </c>
      <c r="CE21" s="16">
        <v>-1.4916002399999999</v>
      </c>
      <c r="CF21" s="16">
        <v>3.68585685</v>
      </c>
      <c r="CG21" s="16">
        <v>2.6127087999999996</v>
      </c>
      <c r="CH21" s="16">
        <v>1.5636828999999999</v>
      </c>
      <c r="CI21" s="16">
        <v>0</v>
      </c>
      <c r="CJ21" s="16">
        <v>0</v>
      </c>
      <c r="CK21" s="16">
        <v>0</v>
      </c>
      <c r="CL21" s="16">
        <v>0</v>
      </c>
      <c r="CM21" s="16">
        <v>0</v>
      </c>
      <c r="CN21" s="16">
        <v>0</v>
      </c>
      <c r="CO21" s="16">
        <v>0</v>
      </c>
      <c r="CP21" s="16">
        <v>-5.9531809999999998E-2</v>
      </c>
      <c r="CQ21" s="16">
        <v>0</v>
      </c>
      <c r="CR21" s="16">
        <v>0</v>
      </c>
      <c r="CS21" s="16">
        <v>0</v>
      </c>
      <c r="CT21" s="16">
        <v>0</v>
      </c>
      <c r="CU21" s="16">
        <v>0</v>
      </c>
      <c r="CV21" s="16">
        <v>0</v>
      </c>
      <c r="CW21" s="16">
        <v>0</v>
      </c>
      <c r="CX21" s="16">
        <v>0</v>
      </c>
      <c r="CY21" s="16">
        <v>3.4437500000000003E-2</v>
      </c>
      <c r="CZ21" s="16">
        <v>0</v>
      </c>
      <c r="DA21" s="16">
        <v>0</v>
      </c>
      <c r="DB21" s="16">
        <v>0</v>
      </c>
      <c r="DC21" s="16">
        <v>0</v>
      </c>
      <c r="DD21" s="16">
        <v>0</v>
      </c>
      <c r="DE21" s="16">
        <v>0</v>
      </c>
      <c r="DF21" s="16">
        <v>0</v>
      </c>
      <c r="DG21" s="16">
        <v>0</v>
      </c>
      <c r="DH21" s="16">
        <v>0</v>
      </c>
      <c r="DI21" s="16">
        <v>0</v>
      </c>
      <c r="DJ21" s="16">
        <v>0</v>
      </c>
      <c r="DK21" s="16">
        <v>0</v>
      </c>
      <c r="DL21" s="16">
        <v>0</v>
      </c>
      <c r="DM21" s="16">
        <v>0</v>
      </c>
      <c r="DN21" s="16">
        <v>0</v>
      </c>
      <c r="DO21" s="16">
        <v>0</v>
      </c>
      <c r="DP21" s="16">
        <v>0</v>
      </c>
      <c r="DQ21" s="16">
        <v>0</v>
      </c>
      <c r="DR21" s="16">
        <v>0</v>
      </c>
      <c r="DS21" s="16">
        <v>0</v>
      </c>
      <c r="DT21" s="16">
        <v>0</v>
      </c>
      <c r="DU21" s="16">
        <v>0</v>
      </c>
      <c r="DV21" s="16">
        <v>0</v>
      </c>
      <c r="DW21" s="16">
        <v>0</v>
      </c>
      <c r="DX21" s="16">
        <v>0</v>
      </c>
      <c r="DY21" s="16">
        <v>0</v>
      </c>
      <c r="DZ21" s="16">
        <v>0</v>
      </c>
      <c r="EA21" s="16">
        <v>0</v>
      </c>
      <c r="EB21" s="16">
        <v>0</v>
      </c>
      <c r="EC21" s="16">
        <v>0</v>
      </c>
      <c r="ED21" s="16">
        <v>0</v>
      </c>
      <c r="EE21" s="16">
        <v>0</v>
      </c>
      <c r="EF21" s="16">
        <v>0</v>
      </c>
      <c r="EG21" s="16">
        <v>0</v>
      </c>
      <c r="EH21" s="16">
        <v>0</v>
      </c>
      <c r="EI21" s="16">
        <v>0</v>
      </c>
      <c r="EJ21" s="16">
        <v>0</v>
      </c>
      <c r="EK21" s="16">
        <v>0</v>
      </c>
      <c r="EL21" s="16">
        <v>0</v>
      </c>
      <c r="EM21" s="16">
        <v>0</v>
      </c>
      <c r="EN21" s="16">
        <v>0</v>
      </c>
      <c r="EO21" s="16">
        <v>0</v>
      </c>
      <c r="EP21" s="16">
        <v>0</v>
      </c>
      <c r="EQ21" s="16">
        <v>0</v>
      </c>
      <c r="ER21" s="16">
        <v>0</v>
      </c>
      <c r="ES21" s="16">
        <v>0</v>
      </c>
      <c r="ET21" s="16">
        <v>0</v>
      </c>
      <c r="EU21" s="16">
        <v>0</v>
      </c>
      <c r="EV21" s="16">
        <v>0</v>
      </c>
      <c r="EW21" s="16">
        <v>0</v>
      </c>
      <c r="EX21" s="16">
        <v>0</v>
      </c>
      <c r="EY21" s="16">
        <v>0</v>
      </c>
      <c r="EZ21" s="16">
        <v>0</v>
      </c>
      <c r="FA21" s="16">
        <v>0</v>
      </c>
      <c r="FB21" s="16">
        <v>0</v>
      </c>
      <c r="FC21" s="16">
        <v>0</v>
      </c>
      <c r="FD21" s="16">
        <v>0</v>
      </c>
      <c r="FE21" s="16">
        <v>0</v>
      </c>
      <c r="FF21" s="16">
        <v>0</v>
      </c>
      <c r="FG21" s="16">
        <v>0</v>
      </c>
      <c r="FH21" s="16">
        <v>0</v>
      </c>
      <c r="FI21" s="16">
        <v>0</v>
      </c>
      <c r="FJ21" s="16">
        <v>0</v>
      </c>
      <c r="FK21" s="16">
        <v>0</v>
      </c>
      <c r="FL21" s="16">
        <v>0</v>
      </c>
      <c r="FM21" s="16">
        <v>0</v>
      </c>
      <c r="FN21" s="16">
        <v>0</v>
      </c>
      <c r="FO21" s="16">
        <v>0</v>
      </c>
      <c r="FP21" s="16">
        <v>0</v>
      </c>
      <c r="FQ21" s="16">
        <v>0</v>
      </c>
      <c r="FR21" s="16">
        <v>0</v>
      </c>
      <c r="FS21" s="16">
        <v>0</v>
      </c>
      <c r="FT21" s="16">
        <v>0</v>
      </c>
      <c r="FU21" s="16">
        <v>0</v>
      </c>
      <c r="FV21" s="16">
        <v>0</v>
      </c>
      <c r="FW21" s="16">
        <v>0</v>
      </c>
      <c r="FX21" s="16">
        <v>0</v>
      </c>
      <c r="FY21" s="16">
        <v>0</v>
      </c>
      <c r="FZ21" s="16">
        <v>0</v>
      </c>
      <c r="GA21" s="16">
        <v>0</v>
      </c>
      <c r="GB21" s="16">
        <v>0</v>
      </c>
      <c r="GC21" s="16">
        <v>0</v>
      </c>
      <c r="GD21" s="16">
        <v>0</v>
      </c>
      <c r="GE21" s="16">
        <v>0</v>
      </c>
      <c r="GF21" s="16">
        <v>0</v>
      </c>
      <c r="GG21" s="16">
        <v>0</v>
      </c>
      <c r="GH21" s="16">
        <v>0</v>
      </c>
      <c r="GI21" s="16">
        <v>0</v>
      </c>
    </row>
    <row r="22" spans="1:191" s="96" customFormat="1" ht="14" thickTop="1" thickBot="1">
      <c r="A22" s="11" t="s">
        <v>190</v>
      </c>
      <c r="B22" s="97"/>
      <c r="C22" s="97"/>
      <c r="D22" s="97"/>
      <c r="E22" s="97"/>
      <c r="F22" s="97"/>
      <c r="G22" s="97"/>
      <c r="H22" s="97"/>
      <c r="I22" s="97"/>
      <c r="J22" s="97"/>
      <c r="K22" s="97"/>
      <c r="L22" s="97"/>
      <c r="M22" s="97"/>
      <c r="N22" s="97"/>
      <c r="O22" s="97"/>
      <c r="P22" s="97"/>
      <c r="Q22" s="97"/>
      <c r="R22" s="97"/>
      <c r="S22" s="97"/>
      <c r="T22" s="97"/>
      <c r="U22" s="97"/>
      <c r="V22" s="97"/>
      <c r="W22" s="97"/>
      <c r="X22" s="97"/>
      <c r="Y22" s="97"/>
      <c r="Z22" s="95"/>
      <c r="AA22" s="95"/>
      <c r="AB22" s="9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row>
    <row r="23" spans="1:191" s="96" customFormat="1" ht="14" thickTop="1" thickBot="1">
      <c r="A23" s="11" t="s">
        <v>191</v>
      </c>
      <c r="B23" s="97"/>
      <c r="C23" s="97"/>
      <c r="D23" s="97"/>
      <c r="E23" s="97"/>
      <c r="F23" s="97"/>
      <c r="G23" s="97"/>
      <c r="H23" s="97"/>
      <c r="I23" s="97"/>
      <c r="J23" s="97"/>
      <c r="K23" s="97"/>
      <c r="L23" s="97"/>
      <c r="M23" s="97"/>
      <c r="N23" s="97"/>
      <c r="O23" s="97"/>
      <c r="P23" s="97"/>
      <c r="Q23" s="97"/>
      <c r="R23" s="97"/>
      <c r="S23" s="97"/>
      <c r="T23" s="97"/>
      <c r="U23" s="97"/>
      <c r="V23" s="97"/>
      <c r="W23" s="97"/>
      <c r="X23" s="97"/>
      <c r="Y23" s="97"/>
      <c r="Z23" s="95"/>
      <c r="AA23" s="95"/>
      <c r="AB23" s="95"/>
      <c r="AC23" s="15">
        <v>66.900000000000006</v>
      </c>
      <c r="AD23" s="15">
        <v>-0.58164480000000007</v>
      </c>
      <c r="AE23" s="15"/>
      <c r="AF23" s="15" t="s">
        <v>257</v>
      </c>
      <c r="AG23" s="15" t="s">
        <v>257</v>
      </c>
      <c r="AH23" s="15" t="s">
        <v>257</v>
      </c>
      <c r="AI23" s="15" t="s">
        <v>257</v>
      </c>
      <c r="AJ23" s="15" t="s">
        <v>257</v>
      </c>
      <c r="AK23" s="15" t="s">
        <v>257</v>
      </c>
      <c r="AL23" s="15" t="s">
        <v>257</v>
      </c>
      <c r="AM23" s="15" t="s">
        <v>257</v>
      </c>
      <c r="AN23" s="15" t="s">
        <v>257</v>
      </c>
      <c r="AO23" s="15" t="s">
        <v>257</v>
      </c>
      <c r="AP23" s="15" t="s">
        <v>257</v>
      </c>
      <c r="AQ23" s="15" t="s">
        <v>257</v>
      </c>
      <c r="AR23" s="15" t="s">
        <v>257</v>
      </c>
      <c r="AS23" s="15" t="s">
        <v>257</v>
      </c>
      <c r="AT23" s="15" t="s">
        <v>257</v>
      </c>
      <c r="AU23" s="15" t="s">
        <v>257</v>
      </c>
      <c r="AV23" s="15" t="s">
        <v>257</v>
      </c>
      <c r="AW23" s="15">
        <v>7.2568052040000011E-2</v>
      </c>
      <c r="AX23" s="15"/>
      <c r="AY23" s="15"/>
      <c r="AZ23" s="15">
        <v>0.47438718000000002</v>
      </c>
      <c r="BA23" s="15">
        <v>0.19713094</v>
      </c>
      <c r="BB23" s="15">
        <v>1.00094243214</v>
      </c>
      <c r="BC23" s="15"/>
      <c r="BD23" s="15"/>
      <c r="BE23" s="15">
        <v>0.19713094</v>
      </c>
      <c r="BF23" s="15"/>
      <c r="BG23" s="15">
        <v>-1.18656034</v>
      </c>
      <c r="BH23" s="15">
        <v>-1.66271675</v>
      </c>
      <c r="BI23" s="15">
        <v>-1.2086466899999999</v>
      </c>
      <c r="BJ23" s="15">
        <v>-2.65977211</v>
      </c>
      <c r="BK23" s="15">
        <v>-1.8994672100000001</v>
      </c>
      <c r="BL23" s="15">
        <v>-2.6292815599999999</v>
      </c>
      <c r="BM23" s="15">
        <v>-2.76879141</v>
      </c>
      <c r="BN23" s="15">
        <v>-2.8719031800000003</v>
      </c>
      <c r="BO23" s="15">
        <v>-2.7259278</v>
      </c>
      <c r="BP23" s="15">
        <v>-2.9481507300000001</v>
      </c>
      <c r="BQ23" s="15">
        <v>-3.2114880000000001</v>
      </c>
      <c r="BR23" s="15">
        <v>-3.6949323199999999</v>
      </c>
      <c r="BS23" s="15"/>
      <c r="BT23" s="15"/>
      <c r="BU23" s="16">
        <v>4.7996089999999998E-2</v>
      </c>
      <c r="BV23" s="16">
        <v>4.323105</v>
      </c>
      <c r="BW23" s="16"/>
      <c r="BX23" s="16">
        <v>-2.1194139999999999</v>
      </c>
      <c r="BY23" s="16">
        <v>-2.8168392</v>
      </c>
      <c r="BZ23" s="16">
        <v>-1.41492</v>
      </c>
      <c r="CA23" s="16">
        <v>5.1425131500000001</v>
      </c>
      <c r="CB23" s="16">
        <v>4.2937105500000001</v>
      </c>
      <c r="CC23" s="16">
        <v>4.0991100200000004</v>
      </c>
      <c r="CD23" s="16">
        <v>0.91686953000000004</v>
      </c>
      <c r="CE23" s="16">
        <v>-1.4916002399999999</v>
      </c>
      <c r="CF23" s="16">
        <v>3.68585685</v>
      </c>
      <c r="CG23" s="16">
        <v>2.6127087999999996</v>
      </c>
      <c r="CH23" s="16">
        <v>1.5636828999999999</v>
      </c>
      <c r="CI23" s="16">
        <v>0</v>
      </c>
      <c r="CJ23" s="16">
        <v>0</v>
      </c>
      <c r="CK23" s="16">
        <v>0</v>
      </c>
      <c r="CL23" s="16">
        <v>0</v>
      </c>
      <c r="CM23" s="16">
        <v>0</v>
      </c>
      <c r="CN23" s="16">
        <v>0</v>
      </c>
      <c r="CO23" s="16">
        <v>0</v>
      </c>
      <c r="CP23" s="16">
        <v>-5.9531809999999998E-2</v>
      </c>
      <c r="CQ23" s="16">
        <v>0</v>
      </c>
      <c r="CR23" s="16">
        <v>0</v>
      </c>
      <c r="CS23" s="16">
        <v>0</v>
      </c>
      <c r="CT23" s="16">
        <v>0</v>
      </c>
      <c r="CU23" s="16">
        <v>0</v>
      </c>
      <c r="CV23" s="16">
        <v>0</v>
      </c>
      <c r="CW23" s="108">
        <v>0</v>
      </c>
      <c r="CX23" s="108">
        <v>0</v>
      </c>
      <c r="CY23" s="108">
        <v>3.4437500000000003E-2</v>
      </c>
      <c r="CZ23" s="108">
        <v>0</v>
      </c>
      <c r="DA23" s="108">
        <v>0</v>
      </c>
      <c r="DB23" s="108">
        <v>0</v>
      </c>
      <c r="DC23" s="108">
        <v>0</v>
      </c>
      <c r="DD23" s="108">
        <v>0</v>
      </c>
      <c r="DE23" s="108">
        <v>0</v>
      </c>
      <c r="DF23" s="108">
        <v>0</v>
      </c>
      <c r="DG23" s="108">
        <v>0</v>
      </c>
      <c r="DH23" s="108">
        <v>0</v>
      </c>
      <c r="DI23" s="108">
        <v>0</v>
      </c>
      <c r="DJ23" s="108">
        <v>0</v>
      </c>
      <c r="DK23" s="108">
        <v>0</v>
      </c>
      <c r="DL23" s="108">
        <v>0</v>
      </c>
      <c r="DM23" s="108">
        <v>0</v>
      </c>
      <c r="DN23" s="108">
        <v>0</v>
      </c>
      <c r="DO23" s="108">
        <v>0</v>
      </c>
      <c r="DP23" s="108">
        <v>0</v>
      </c>
      <c r="DQ23" s="108">
        <v>0</v>
      </c>
      <c r="DR23" s="108">
        <v>0</v>
      </c>
      <c r="DS23" s="108">
        <v>0</v>
      </c>
      <c r="DT23" s="108">
        <v>0</v>
      </c>
      <c r="DU23" s="108">
        <v>0</v>
      </c>
      <c r="DV23" s="108">
        <v>0</v>
      </c>
      <c r="DW23" s="108">
        <v>0</v>
      </c>
      <c r="DX23" s="108">
        <v>0</v>
      </c>
      <c r="DY23" s="108">
        <v>0</v>
      </c>
      <c r="DZ23" s="108">
        <v>0</v>
      </c>
      <c r="EA23" s="108">
        <v>0</v>
      </c>
      <c r="EB23" s="108">
        <v>0</v>
      </c>
      <c r="EC23" s="108">
        <v>0</v>
      </c>
      <c r="ED23" s="108">
        <v>0</v>
      </c>
      <c r="EE23" s="108">
        <v>0</v>
      </c>
      <c r="EF23" s="108">
        <v>0</v>
      </c>
      <c r="EG23" s="108">
        <v>0</v>
      </c>
      <c r="EH23" s="108">
        <v>0</v>
      </c>
      <c r="EI23" s="108">
        <v>0</v>
      </c>
      <c r="EJ23" s="108">
        <v>0</v>
      </c>
      <c r="EK23" s="108">
        <v>0</v>
      </c>
      <c r="EL23" s="108">
        <v>0</v>
      </c>
      <c r="EM23" s="108">
        <v>0</v>
      </c>
      <c r="EN23" s="108">
        <v>0</v>
      </c>
      <c r="EO23" s="108">
        <v>0</v>
      </c>
      <c r="EP23" s="108">
        <v>0</v>
      </c>
      <c r="EQ23" s="108">
        <v>0</v>
      </c>
      <c r="ER23" s="108">
        <v>0</v>
      </c>
      <c r="ES23" s="108">
        <v>0</v>
      </c>
      <c r="ET23" s="108">
        <v>0</v>
      </c>
      <c r="EU23" s="108">
        <v>0</v>
      </c>
      <c r="EV23" s="108">
        <v>0</v>
      </c>
      <c r="EW23" s="108">
        <v>0</v>
      </c>
      <c r="EX23" s="108">
        <v>0</v>
      </c>
      <c r="EY23" s="108">
        <v>0</v>
      </c>
      <c r="EZ23" s="108">
        <v>0</v>
      </c>
      <c r="FA23" s="108">
        <v>0</v>
      </c>
      <c r="FB23" s="108">
        <v>0</v>
      </c>
      <c r="FC23" s="108">
        <v>0</v>
      </c>
      <c r="FD23" s="108">
        <v>0</v>
      </c>
      <c r="FE23" s="108">
        <v>0</v>
      </c>
      <c r="FF23" s="108">
        <v>0</v>
      </c>
      <c r="FG23" s="108">
        <v>0</v>
      </c>
      <c r="FH23" s="108">
        <v>0</v>
      </c>
      <c r="FI23" s="108">
        <v>0</v>
      </c>
      <c r="FJ23" s="108">
        <v>0</v>
      </c>
      <c r="FK23" s="108">
        <v>0</v>
      </c>
      <c r="FL23" s="108">
        <v>0</v>
      </c>
      <c r="FM23" s="108">
        <v>0</v>
      </c>
      <c r="FN23" s="108">
        <v>0</v>
      </c>
      <c r="FO23" s="108">
        <v>0</v>
      </c>
      <c r="FP23" s="108">
        <v>0</v>
      </c>
      <c r="FQ23" s="108">
        <v>0</v>
      </c>
      <c r="FR23" s="108">
        <v>0</v>
      </c>
      <c r="FS23" s="108">
        <v>0</v>
      </c>
      <c r="FT23" s="108">
        <v>0</v>
      </c>
      <c r="FU23" s="108">
        <v>0</v>
      </c>
      <c r="FV23" s="108">
        <v>0</v>
      </c>
      <c r="FW23" s="108">
        <v>0</v>
      </c>
      <c r="FX23" s="108">
        <v>0</v>
      </c>
      <c r="FY23" s="108">
        <v>0</v>
      </c>
      <c r="FZ23" s="108">
        <v>0</v>
      </c>
      <c r="GA23" s="108">
        <v>0</v>
      </c>
      <c r="GB23" s="108">
        <v>0</v>
      </c>
      <c r="GC23" s="108">
        <v>0</v>
      </c>
      <c r="GD23" s="108">
        <v>0</v>
      </c>
      <c r="GE23" s="108">
        <v>0</v>
      </c>
      <c r="GF23" s="108">
        <v>0</v>
      </c>
      <c r="GG23" s="108">
        <v>0</v>
      </c>
      <c r="GH23" s="108">
        <v>0</v>
      </c>
      <c r="GI23" s="108">
        <v>0</v>
      </c>
    </row>
    <row r="24" spans="1:191" ht="14" thickTop="1" thickBot="1">
      <c r="A24" s="11" t="s">
        <v>192</v>
      </c>
      <c r="B24" s="11"/>
      <c r="C24" s="11"/>
      <c r="D24" s="11"/>
      <c r="E24" s="11"/>
      <c r="F24" s="31"/>
      <c r="G24" s="31"/>
      <c r="H24" s="31"/>
      <c r="I24" s="31"/>
      <c r="J24" s="31"/>
      <c r="K24" s="31"/>
      <c r="L24" s="31"/>
      <c r="M24" s="31"/>
      <c r="N24" s="31"/>
      <c r="O24" s="31"/>
      <c r="P24" s="31"/>
      <c r="Q24" s="31"/>
      <c r="R24" s="31"/>
      <c r="S24" s="31"/>
      <c r="T24" s="31"/>
      <c r="U24" s="31"/>
      <c r="V24" s="31"/>
      <c r="W24" s="31"/>
      <c r="X24" s="31"/>
      <c r="Y24" s="31"/>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row>
    <row r="25" spans="1:191" ht="14" thickTop="1" thickBot="1">
      <c r="A25" s="11" t="s">
        <v>193</v>
      </c>
      <c r="B25" s="11"/>
      <c r="C25" s="11"/>
      <c r="D25" s="11"/>
      <c r="E25" s="11"/>
      <c r="F25" s="31"/>
      <c r="G25" s="31"/>
      <c r="H25" s="31"/>
      <c r="I25" s="31"/>
      <c r="J25" s="31"/>
      <c r="K25" s="31"/>
      <c r="L25" s="31"/>
      <c r="M25" s="31"/>
      <c r="N25" s="31"/>
      <c r="O25" s="31"/>
      <c r="P25" s="31"/>
      <c r="Q25" s="31"/>
      <c r="R25" s="31"/>
      <c r="S25" s="31"/>
      <c r="T25" s="31"/>
      <c r="U25" s="31"/>
      <c r="V25" s="31"/>
      <c r="W25" s="31"/>
      <c r="X25" s="31"/>
      <c r="Y25" s="31"/>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row>
    <row r="26" spans="1:191" ht="14" thickTop="1" thickBot="1">
      <c r="A26" s="11" t="s">
        <v>194</v>
      </c>
      <c r="B26" s="11"/>
      <c r="C26" s="11"/>
      <c r="D26" s="11"/>
      <c r="E26" s="11"/>
      <c r="F26" s="31"/>
      <c r="G26" s="31"/>
      <c r="H26" s="31"/>
      <c r="I26" s="31"/>
      <c r="J26" s="31"/>
      <c r="K26" s="31"/>
      <c r="L26" s="31"/>
      <c r="M26" s="31"/>
      <c r="N26" s="31"/>
      <c r="O26" s="31"/>
      <c r="P26" s="31"/>
      <c r="Q26" s="31"/>
      <c r="R26" s="31"/>
      <c r="S26" s="31"/>
      <c r="T26" s="31"/>
      <c r="U26" s="31"/>
      <c r="V26" s="31"/>
      <c r="W26" s="31"/>
      <c r="X26" s="31"/>
      <c r="Y26" s="31"/>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row>
    <row r="27" spans="1:191" ht="14.25" customHeight="1" thickTop="1" thickBot="1">
      <c r="A27" s="11" t="s">
        <v>195</v>
      </c>
      <c r="B27" s="11"/>
      <c r="C27" s="11"/>
      <c r="D27" s="11"/>
      <c r="E27" s="11"/>
      <c r="F27" s="34"/>
      <c r="G27" s="34"/>
      <c r="H27" s="34"/>
      <c r="I27" s="34"/>
      <c r="J27" s="34"/>
      <c r="K27" s="34"/>
      <c r="L27" s="34"/>
      <c r="M27" s="34"/>
      <c r="N27" s="34"/>
      <c r="O27" s="34"/>
      <c r="P27" s="34"/>
      <c r="Q27" s="34"/>
      <c r="R27" s="34"/>
      <c r="S27" s="34"/>
      <c r="T27" s="34"/>
      <c r="U27" s="34"/>
      <c r="V27" s="34"/>
      <c r="W27" s="34"/>
      <c r="X27" s="34"/>
      <c r="Y27" s="34"/>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row>
    <row r="28" spans="1:191" ht="14.25" customHeight="1" thickTop="1" thickBot="1">
      <c r="A28" s="11" t="s">
        <v>196</v>
      </c>
      <c r="B28" s="11"/>
      <c r="C28" s="11"/>
      <c r="D28" s="11"/>
      <c r="E28" s="11"/>
      <c r="F28" s="31"/>
      <c r="G28" s="31"/>
      <c r="H28" s="31"/>
      <c r="I28" s="31"/>
      <c r="J28" s="31"/>
      <c r="K28" s="31"/>
      <c r="L28" s="31"/>
      <c r="M28" s="31"/>
      <c r="N28" s="31"/>
      <c r="O28" s="31"/>
      <c r="P28" s="31"/>
      <c r="Q28" s="31"/>
      <c r="R28" s="31"/>
      <c r="S28" s="31"/>
      <c r="T28" s="31"/>
      <c r="U28" s="31"/>
      <c r="V28" s="31"/>
      <c r="W28" s="31"/>
      <c r="X28" s="31"/>
      <c r="Y28" s="31"/>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row>
    <row r="29" spans="1:191" ht="14" thickTop="1" thickBot="1">
      <c r="A29" s="11" t="s">
        <v>197</v>
      </c>
      <c r="B29" s="11"/>
      <c r="C29" s="11"/>
      <c r="D29" s="11"/>
      <c r="E29" s="11"/>
      <c r="F29" s="32"/>
      <c r="G29" s="32"/>
      <c r="H29" s="32"/>
      <c r="I29" s="32"/>
      <c r="J29" s="32"/>
      <c r="K29" s="32"/>
      <c r="L29" s="32"/>
      <c r="M29" s="32"/>
      <c r="N29" s="32"/>
      <c r="O29" s="32"/>
      <c r="P29" s="32"/>
      <c r="Q29" s="32"/>
      <c r="R29" s="32"/>
      <c r="S29" s="32"/>
      <c r="T29" s="32"/>
      <c r="U29" s="32"/>
      <c r="V29" s="32"/>
      <c r="W29" s="32"/>
      <c r="X29" s="32"/>
      <c r="Y29" s="3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row>
    <row r="30" spans="1:191" ht="14" thickTop="1" thickBot="1">
      <c r="A30" s="11" t="s">
        <v>198</v>
      </c>
      <c r="B30" s="11"/>
      <c r="C30" s="11"/>
      <c r="D30" s="11"/>
      <c r="E30" s="11"/>
      <c r="F30" s="32"/>
      <c r="G30" s="32"/>
      <c r="H30" s="32"/>
      <c r="I30" s="32"/>
      <c r="J30" s="32"/>
      <c r="K30" s="32"/>
      <c r="L30" s="32"/>
      <c r="M30" s="32"/>
      <c r="N30" s="32"/>
      <c r="O30" s="32"/>
      <c r="P30" s="32"/>
      <c r="Q30" s="32"/>
      <c r="R30" s="32"/>
      <c r="S30" s="32"/>
      <c r="T30" s="32"/>
      <c r="U30" s="32"/>
      <c r="V30" s="32"/>
      <c r="W30" s="32"/>
      <c r="X30" s="32"/>
      <c r="Y30" s="3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row>
    <row r="31" spans="1:191" ht="14.25" customHeight="1" thickTop="1" thickBot="1">
      <c r="A31" s="11" t="s">
        <v>199</v>
      </c>
      <c r="B31" s="11"/>
      <c r="C31" s="11"/>
      <c r="D31" s="11"/>
      <c r="E31" s="11"/>
      <c r="F31" s="31"/>
      <c r="G31" s="31"/>
      <c r="H31" s="31"/>
      <c r="I31" s="31"/>
      <c r="J31" s="31"/>
      <c r="K31" s="31"/>
      <c r="L31" s="31"/>
      <c r="M31" s="31"/>
      <c r="N31" s="31"/>
      <c r="O31" s="31"/>
      <c r="P31" s="31"/>
      <c r="Q31" s="31"/>
      <c r="R31" s="31"/>
      <c r="S31" s="31"/>
      <c r="T31" s="31"/>
      <c r="U31" s="31"/>
      <c r="V31" s="31"/>
      <c r="W31" s="31"/>
      <c r="X31" s="31"/>
      <c r="Y31" s="31"/>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row>
    <row r="32" spans="1:191" ht="14" thickTop="1" thickBot="1">
      <c r="A32" s="11" t="s">
        <v>200</v>
      </c>
      <c r="B32" s="11"/>
      <c r="C32" s="11"/>
      <c r="D32" s="11"/>
      <c r="E32" s="11"/>
      <c r="F32" s="32"/>
      <c r="G32" s="32"/>
      <c r="H32" s="32"/>
      <c r="I32" s="32"/>
      <c r="J32" s="32"/>
      <c r="K32" s="32"/>
      <c r="L32" s="32"/>
      <c r="M32" s="32"/>
      <c r="N32" s="32"/>
      <c r="O32" s="32"/>
      <c r="P32" s="32"/>
      <c r="Q32" s="32"/>
      <c r="R32" s="32"/>
      <c r="S32" s="32"/>
      <c r="T32" s="32"/>
      <c r="U32" s="32"/>
      <c r="V32" s="32"/>
      <c r="W32" s="32"/>
      <c r="X32" s="32"/>
      <c r="Y32" s="3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row>
    <row r="33" spans="1:191" ht="14" thickTop="1" thickBot="1">
      <c r="A33" s="11" t="s">
        <v>201</v>
      </c>
      <c r="B33" s="11"/>
      <c r="C33" s="11"/>
      <c r="D33" s="11"/>
      <c r="E33" s="11"/>
      <c r="F33" s="33"/>
      <c r="G33" s="33"/>
      <c r="H33" s="33"/>
      <c r="I33" s="33"/>
      <c r="J33" s="33"/>
      <c r="K33" s="33"/>
      <c r="L33" s="33"/>
      <c r="M33" s="33"/>
      <c r="N33" s="33"/>
      <c r="O33" s="33"/>
      <c r="P33" s="33"/>
      <c r="Q33" s="33"/>
      <c r="R33" s="33"/>
      <c r="S33" s="33"/>
      <c r="T33" s="33"/>
      <c r="U33" s="33"/>
      <c r="V33" s="33"/>
      <c r="W33" s="33"/>
      <c r="X33" s="33"/>
      <c r="Y33" s="33"/>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row>
    <row r="34" spans="1:191" ht="14" thickTop="1" thickBot="1">
      <c r="A34" s="11" t="s">
        <v>202</v>
      </c>
      <c r="B34" s="11"/>
      <c r="C34" s="11"/>
      <c r="D34" s="11"/>
      <c r="E34" s="11"/>
      <c r="F34" s="33"/>
      <c r="G34" s="33"/>
      <c r="H34" s="33"/>
      <c r="I34" s="33"/>
      <c r="J34" s="33"/>
      <c r="K34" s="33"/>
      <c r="L34" s="33"/>
      <c r="M34" s="33"/>
      <c r="N34" s="33"/>
      <c r="O34" s="33"/>
      <c r="P34" s="33"/>
      <c r="Q34" s="33"/>
      <c r="R34" s="33"/>
      <c r="S34" s="33"/>
      <c r="T34" s="33"/>
      <c r="U34" s="33"/>
      <c r="V34" s="33"/>
      <c r="W34" s="33"/>
      <c r="X34" s="33"/>
      <c r="Y34" s="33"/>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row>
    <row r="35" spans="1:191" ht="14" thickTop="1" thickBot="1">
      <c r="A35" s="11" t="s">
        <v>203</v>
      </c>
      <c r="B35" s="11"/>
      <c r="C35" s="11"/>
      <c r="D35" s="11"/>
      <c r="E35" s="11"/>
      <c r="F35" s="32"/>
      <c r="G35" s="32"/>
      <c r="H35" s="32"/>
      <c r="I35" s="32"/>
      <c r="J35" s="32"/>
      <c r="K35" s="32"/>
      <c r="L35" s="32"/>
      <c r="M35" s="32"/>
      <c r="N35" s="32"/>
      <c r="O35" s="32"/>
      <c r="P35" s="32"/>
      <c r="Q35" s="32"/>
      <c r="R35" s="32"/>
      <c r="S35" s="32"/>
      <c r="T35" s="32"/>
      <c r="U35" s="32"/>
      <c r="V35" s="32"/>
      <c r="W35" s="32"/>
      <c r="X35" s="32"/>
      <c r="Y35" s="3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row>
    <row r="36" spans="1:191" ht="14" thickTop="1" thickBot="1">
      <c r="A36" s="11" t="s">
        <v>204</v>
      </c>
      <c r="B36" s="11"/>
      <c r="C36" s="11"/>
      <c r="D36" s="11"/>
      <c r="E36" s="11"/>
      <c r="F36" s="33"/>
      <c r="G36" s="33"/>
      <c r="H36" s="33"/>
      <c r="I36" s="33"/>
      <c r="J36" s="33"/>
      <c r="K36" s="33"/>
      <c r="L36" s="33"/>
      <c r="M36" s="33"/>
      <c r="N36" s="33"/>
      <c r="O36" s="33"/>
      <c r="P36" s="33"/>
      <c r="Q36" s="33"/>
      <c r="R36" s="33"/>
      <c r="S36" s="33"/>
      <c r="T36" s="33"/>
      <c r="U36" s="33"/>
      <c r="V36" s="33"/>
      <c r="W36" s="33"/>
      <c r="X36" s="33"/>
      <c r="Y36" s="33"/>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row>
    <row r="37" spans="1:191" ht="14" thickTop="1" thickBot="1">
      <c r="A37" s="11" t="s">
        <v>205</v>
      </c>
      <c r="B37" s="11"/>
      <c r="C37" s="11"/>
      <c r="D37" s="11"/>
      <c r="E37" s="11"/>
      <c r="F37" s="33"/>
      <c r="G37" s="33"/>
      <c r="H37" s="33"/>
      <c r="I37" s="33"/>
      <c r="J37" s="33"/>
      <c r="K37" s="33"/>
      <c r="L37" s="33"/>
      <c r="M37" s="33"/>
      <c r="N37" s="33"/>
      <c r="O37" s="33"/>
      <c r="P37" s="33"/>
      <c r="Q37" s="33"/>
      <c r="R37" s="33"/>
      <c r="S37" s="33"/>
      <c r="T37" s="33"/>
      <c r="U37" s="33"/>
      <c r="V37" s="33"/>
      <c r="W37" s="33"/>
      <c r="X37" s="33"/>
      <c r="Y37" s="33"/>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row>
    <row r="38" spans="1:191" ht="14" thickTop="1" thickBot="1">
      <c r="A38" s="102" t="s">
        <v>206</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row>
    <row r="39" spans="1:191" ht="14" thickTop="1" thickBot="1">
      <c r="A39" s="11" t="s">
        <v>207</v>
      </c>
      <c r="B39" s="107">
        <v>182310.38532775003</v>
      </c>
      <c r="C39" s="107">
        <v>183454.12774032998</v>
      </c>
      <c r="D39" s="107">
        <v>184978.59184453002</v>
      </c>
      <c r="E39" s="107">
        <v>183641.67548170002</v>
      </c>
      <c r="F39" s="107">
        <v>181078.95647969999</v>
      </c>
      <c r="G39" s="107">
        <v>175945.90623227999</v>
      </c>
      <c r="H39" s="107">
        <v>178712.98449007003</v>
      </c>
      <c r="I39" s="107">
        <v>183952.2735669</v>
      </c>
      <c r="J39" s="107">
        <v>185768.79199664999</v>
      </c>
      <c r="K39" s="107">
        <v>194950.1580806</v>
      </c>
      <c r="L39" s="107">
        <v>196567.08569246001</v>
      </c>
      <c r="M39" s="107">
        <v>198165.75591400001</v>
      </c>
      <c r="N39" s="107">
        <v>197887.24010373998</v>
      </c>
      <c r="O39" s="107">
        <v>196491.76937698998</v>
      </c>
      <c r="P39" s="107">
        <v>189337.70977459999</v>
      </c>
      <c r="Q39" s="107">
        <v>187362.00724782</v>
      </c>
      <c r="R39" s="107">
        <v>185772.1656874</v>
      </c>
      <c r="S39" s="107">
        <v>181059.59625744997</v>
      </c>
      <c r="T39" s="107">
        <v>178208.01583833998</v>
      </c>
      <c r="U39" s="107">
        <v>182135.80665726002</v>
      </c>
      <c r="V39" s="107">
        <v>177000.45724827997</v>
      </c>
      <c r="W39" s="107">
        <v>175463.15425284</v>
      </c>
      <c r="X39" s="107">
        <v>175765.29649011997</v>
      </c>
      <c r="Y39" s="107">
        <v>173244.15821993997</v>
      </c>
      <c r="Z39" s="107">
        <v>168062.02929407998</v>
      </c>
      <c r="AA39" s="107">
        <v>165493.37196187</v>
      </c>
      <c r="AB39" s="107">
        <v>161845.84882060002</v>
      </c>
      <c r="AC39" s="107">
        <v>158762.73796224999</v>
      </c>
      <c r="AD39" s="107">
        <v>153110.46811897997</v>
      </c>
      <c r="AE39" s="107">
        <v>146392.91184989002</v>
      </c>
      <c r="AF39" s="107">
        <v>143748.45313039998</v>
      </c>
      <c r="AG39" s="107">
        <v>144336.16459209</v>
      </c>
      <c r="AH39" s="107">
        <v>142358.99924670003</v>
      </c>
      <c r="AI39" s="107">
        <v>140333.79353955999</v>
      </c>
      <c r="AJ39" s="107">
        <v>139287.20380164002</v>
      </c>
      <c r="AK39" s="107">
        <v>144535.09806855</v>
      </c>
      <c r="AL39" s="107">
        <v>144458.74272312</v>
      </c>
      <c r="AM39" s="107">
        <v>144347.47064434001</v>
      </c>
      <c r="AN39" s="107">
        <v>143541.67026950998</v>
      </c>
      <c r="AO39" s="107">
        <v>144577.08898206</v>
      </c>
      <c r="AP39" s="107">
        <v>152582.88319038</v>
      </c>
      <c r="AQ39" s="107">
        <v>152988.59686997999</v>
      </c>
      <c r="AR39" s="107">
        <v>152958.19861098999</v>
      </c>
      <c r="AS39" s="107">
        <v>151631.26174260004</v>
      </c>
      <c r="AT39" s="107">
        <v>145898.28824989003</v>
      </c>
      <c r="AU39" s="107">
        <v>146647.86729269</v>
      </c>
      <c r="AV39" s="107">
        <v>147101.81308323998</v>
      </c>
      <c r="AW39" s="107">
        <v>153195.97895897998</v>
      </c>
      <c r="AX39" s="107">
        <v>158643.12200419998</v>
      </c>
      <c r="AY39" s="107">
        <v>160811.88318779005</v>
      </c>
      <c r="AZ39" s="107">
        <v>159438.95471267001</v>
      </c>
      <c r="BA39" s="107">
        <v>172296.53968561999</v>
      </c>
      <c r="BB39" s="107">
        <v>173184.300797</v>
      </c>
      <c r="BC39" s="107">
        <v>182389.73291203997</v>
      </c>
      <c r="BD39" s="107">
        <v>177433.88367850002</v>
      </c>
      <c r="BE39" s="107">
        <v>180635.55408619001</v>
      </c>
      <c r="BF39" s="107">
        <v>180952.05714377997</v>
      </c>
      <c r="BG39" s="107">
        <v>180004.04699902001</v>
      </c>
      <c r="BH39" s="107">
        <v>181379.98624166998</v>
      </c>
      <c r="BI39" s="107">
        <v>183266.52717307</v>
      </c>
      <c r="BJ39" s="107">
        <v>185392.07361306</v>
      </c>
      <c r="BK39" s="107">
        <v>184483.88522324999</v>
      </c>
      <c r="BL39" s="107">
        <v>183542.22704367002</v>
      </c>
      <c r="BM39" s="107">
        <v>194456.55067819997</v>
      </c>
      <c r="BN39" s="107">
        <v>196747.31153630003</v>
      </c>
      <c r="BO39" s="107">
        <v>198245.33503647998</v>
      </c>
      <c r="BP39" s="107">
        <v>202413.07664715001</v>
      </c>
      <c r="BQ39" s="107">
        <v>212314.68451229</v>
      </c>
      <c r="BR39" s="107">
        <v>215392.14059119002</v>
      </c>
      <c r="BS39" s="107">
        <v>220578.51015792001</v>
      </c>
      <c r="BT39" s="107">
        <v>222286.58968837999</v>
      </c>
      <c r="BU39" s="107">
        <v>225366.20471164997</v>
      </c>
      <c r="BV39" s="107">
        <v>230662.40908243999</v>
      </c>
      <c r="BW39" s="107">
        <v>234462.29471081003</v>
      </c>
      <c r="BX39" s="107">
        <v>240312.02719699996</v>
      </c>
      <c r="BY39" s="107">
        <v>244046.05217790999</v>
      </c>
      <c r="BZ39" s="107">
        <v>246677.83102489996</v>
      </c>
      <c r="CA39" s="107">
        <v>246798.31393725</v>
      </c>
      <c r="CB39" s="107">
        <v>247276.04451110004</v>
      </c>
      <c r="CC39" s="107">
        <v>252159.78530582</v>
      </c>
      <c r="CD39" s="107">
        <v>254846.31855278998</v>
      </c>
      <c r="CE39" s="107">
        <v>253506.27828763</v>
      </c>
      <c r="CF39" s="107">
        <v>252974.47474118997</v>
      </c>
      <c r="CG39" s="107">
        <v>253466.54537942001</v>
      </c>
      <c r="CH39" s="107">
        <v>251897.890874</v>
      </c>
      <c r="CI39" s="107">
        <v>252111.90152700001</v>
      </c>
      <c r="CJ39" s="107">
        <v>250326.59320500001</v>
      </c>
      <c r="CK39" s="107">
        <v>248267.692163</v>
      </c>
      <c r="CL39" s="107">
        <v>236075.47193699999</v>
      </c>
      <c r="CM39" s="107">
        <v>212137.973088</v>
      </c>
      <c r="CN39" s="107">
        <v>211340.993239</v>
      </c>
      <c r="CO39" s="107">
        <v>223823.69561200001</v>
      </c>
      <c r="CP39" s="107">
        <v>229813.530115</v>
      </c>
      <c r="CQ39" s="107">
        <v>234210.259467</v>
      </c>
      <c r="CR39" s="107">
        <v>241302.17577100001</v>
      </c>
      <c r="CS39" s="107">
        <v>244335.71477699999</v>
      </c>
      <c r="CT39" s="107">
        <v>243654.57865499999</v>
      </c>
      <c r="CU39" s="107">
        <v>236627.502958</v>
      </c>
      <c r="CV39" s="107">
        <v>235338.27168800001</v>
      </c>
      <c r="CW39" s="107">
        <v>232598.08407899999</v>
      </c>
      <c r="CX39" s="107">
        <v>232043.42001900001</v>
      </c>
      <c r="CY39" s="107">
        <v>230811.595313</v>
      </c>
      <c r="CZ39" s="107">
        <v>230113.09489199999</v>
      </c>
      <c r="DA39" s="107">
        <v>229792.24646578994</v>
      </c>
      <c r="DB39" s="107">
        <v>228126.671799</v>
      </c>
      <c r="DC39" s="107">
        <v>227538.13693099999</v>
      </c>
      <c r="DD39" s="107">
        <v>226249.82876199999</v>
      </c>
      <c r="DE39" s="107">
        <v>233744.17686100001</v>
      </c>
      <c r="DF39" s="107">
        <v>231772.778682</v>
      </c>
      <c r="DG39" s="107">
        <v>229969.21902799999</v>
      </c>
      <c r="DH39" s="107">
        <v>230574.58919299999</v>
      </c>
      <c r="DI39" s="107">
        <v>235283.938517</v>
      </c>
      <c r="DJ39" s="107">
        <v>237915.764131</v>
      </c>
      <c r="DK39" s="107">
        <v>237735.350362</v>
      </c>
      <c r="DL39" s="107">
        <v>235489.22195000001</v>
      </c>
      <c r="DM39" s="107">
        <v>235208.72879200001</v>
      </c>
      <c r="DN39" s="107">
        <v>240202.15505999999</v>
      </c>
      <c r="DO39" s="107">
        <v>238967.99856427003</v>
      </c>
      <c r="DP39" s="107">
        <v>246816.98116299999</v>
      </c>
      <c r="DQ39" s="107">
        <v>253381.20224065002</v>
      </c>
      <c r="DR39" s="107">
        <v>250960.136662</v>
      </c>
      <c r="DS39" s="107">
        <v>247751.62992899999</v>
      </c>
      <c r="DT39" s="107">
        <v>261207.99808300001</v>
      </c>
      <c r="DU39" s="107">
        <v>286542.44197500002</v>
      </c>
      <c r="DV39" s="107">
        <v>289118.58644899999</v>
      </c>
      <c r="DW39" s="107">
        <v>292263.55832100002</v>
      </c>
      <c r="DX39" s="107">
        <v>292542.26527537999</v>
      </c>
      <c r="DY39" s="107">
        <v>295512.95489200001</v>
      </c>
      <c r="DZ39" s="107">
        <v>306366.5858916</v>
      </c>
      <c r="EA39" s="107">
        <v>292695.19219270995</v>
      </c>
      <c r="EB39" s="107">
        <v>291844.60313190002</v>
      </c>
      <c r="EC39" s="107">
        <v>320567.528789</v>
      </c>
      <c r="ED39" s="107">
        <v>313897.13203799998</v>
      </c>
      <c r="EE39" s="107">
        <v>308504.50303800002</v>
      </c>
      <c r="EF39" s="107">
        <v>305117.65042800002</v>
      </c>
      <c r="EG39" s="107">
        <v>304039.29989700002</v>
      </c>
      <c r="EH39" s="107">
        <v>304454.29509500001</v>
      </c>
      <c r="EI39" s="107">
        <v>300792.97875000001</v>
      </c>
      <c r="EJ39" s="107">
        <v>301067.99412500003</v>
      </c>
      <c r="EK39" s="107">
        <v>312626.51886959997</v>
      </c>
      <c r="EL39" s="107">
        <v>317810.94832964003</v>
      </c>
      <c r="EM39" s="107">
        <v>320736.41923956008</v>
      </c>
      <c r="EN39" s="107">
        <v>322672.30935860996</v>
      </c>
      <c r="EO39" s="107">
        <v>330828.53897865996</v>
      </c>
      <c r="EP39" s="107">
        <v>331007.23623265995</v>
      </c>
      <c r="EQ39" s="107">
        <v>335671.14333804999</v>
      </c>
      <c r="ER39" s="107">
        <v>332673.31199052004</v>
      </c>
      <c r="ES39" s="107">
        <v>329165.43669023999</v>
      </c>
      <c r="ET39" s="107">
        <v>325905.71263466997</v>
      </c>
      <c r="EU39" s="107">
        <v>329401.26821978</v>
      </c>
      <c r="EV39" s="107">
        <v>330093.89624704997</v>
      </c>
      <c r="EW39" s="107">
        <v>337411.90613220003</v>
      </c>
      <c r="EX39" s="107">
        <v>340731.56598585</v>
      </c>
      <c r="EY39" s="107">
        <v>339551.64466465003</v>
      </c>
      <c r="EZ39" s="107">
        <v>344489.79544036998</v>
      </c>
      <c r="FA39" s="107">
        <v>337645.11244748003</v>
      </c>
      <c r="FB39" s="107">
        <v>333597.82623794</v>
      </c>
      <c r="FC39" s="107">
        <v>332206.25585894001</v>
      </c>
      <c r="FD39" s="107">
        <v>361168.10961465997</v>
      </c>
      <c r="FE39" s="107">
        <v>358627.98729279998</v>
      </c>
      <c r="FF39" s="107">
        <v>353298.22320014995</v>
      </c>
      <c r="FG39" s="107">
        <v>346163.10388090002</v>
      </c>
      <c r="FH39" s="107">
        <v>350153.78920556995</v>
      </c>
      <c r="FI39" s="107">
        <v>358457.04691029998</v>
      </c>
      <c r="FJ39" s="107">
        <v>355170.43014483002</v>
      </c>
      <c r="FK39" s="107">
        <v>355188.14349501004</v>
      </c>
      <c r="FL39" s="107">
        <v>353812.52652866999</v>
      </c>
      <c r="FM39" s="107">
        <v>359411.84644190001</v>
      </c>
      <c r="FN39" s="107">
        <v>356577.07333131001</v>
      </c>
      <c r="FO39" s="107">
        <v>359586.36902937002</v>
      </c>
      <c r="FP39" s="107">
        <v>361957.82987582003</v>
      </c>
      <c r="FQ39" s="107">
        <v>358629.45650689001</v>
      </c>
      <c r="FR39" s="107">
        <v>370659.38537179999</v>
      </c>
      <c r="FS39" s="107">
        <v>366148.22309668001</v>
      </c>
      <c r="FT39" s="107">
        <v>365863.67362035002</v>
      </c>
      <c r="FU39" s="107">
        <v>363193.57513776998</v>
      </c>
      <c r="FV39" s="107">
        <v>368002.17339998001</v>
      </c>
      <c r="FW39" s="107">
        <v>360720.45848122</v>
      </c>
      <c r="FX39" s="107">
        <v>369586.08445840003</v>
      </c>
      <c r="FY39" s="107">
        <v>375499.42515666003</v>
      </c>
      <c r="FZ39" s="107">
        <v>368235.88315454999</v>
      </c>
      <c r="GA39" s="107">
        <v>367921.13999447005</v>
      </c>
      <c r="GB39" s="107">
        <v>370937.30723660998</v>
      </c>
      <c r="GC39" s="107">
        <v>390668.34956031002</v>
      </c>
      <c r="GD39" s="107">
        <v>401892.46682373999</v>
      </c>
      <c r="GE39" s="107">
        <v>406880.28900709003</v>
      </c>
      <c r="GF39" s="107">
        <v>405968.82985795994</v>
      </c>
      <c r="GG39" s="107">
        <v>410727.76076795004</v>
      </c>
      <c r="GH39" s="107">
        <v>419783.06748582999</v>
      </c>
      <c r="GI39" s="107">
        <v>431243.92205736</v>
      </c>
    </row>
    <row r="40" spans="1:191" ht="14" thickTop="1" thickBot="1">
      <c r="A40" s="11" t="s">
        <v>208</v>
      </c>
      <c r="B40" s="107">
        <v>168418.90560139003</v>
      </c>
      <c r="C40" s="107">
        <v>169359.91605500001</v>
      </c>
      <c r="D40" s="107">
        <v>170641.48441311001</v>
      </c>
      <c r="E40" s="107">
        <v>169537.69624935</v>
      </c>
      <c r="F40" s="107">
        <v>166009.37186317999</v>
      </c>
      <c r="G40" s="107">
        <v>160135.67399038002</v>
      </c>
      <c r="H40" s="107">
        <v>164389.47578123005</v>
      </c>
      <c r="I40" s="107">
        <v>167282.66894678999</v>
      </c>
      <c r="J40" s="107">
        <v>170236.99610260001</v>
      </c>
      <c r="K40" s="107">
        <v>179766.65850083</v>
      </c>
      <c r="L40" s="107">
        <v>180286.23130806003</v>
      </c>
      <c r="M40" s="107">
        <v>182668.47661114001</v>
      </c>
      <c r="N40" s="107">
        <v>182270.56015972997</v>
      </c>
      <c r="O40" s="107">
        <v>180694.84837970999</v>
      </c>
      <c r="P40" s="107">
        <v>174259.10485663</v>
      </c>
      <c r="Q40" s="107">
        <v>171631.09603818</v>
      </c>
      <c r="R40" s="107">
        <v>169594.66168719</v>
      </c>
      <c r="S40" s="107">
        <v>165755.46898434998</v>
      </c>
      <c r="T40" s="107">
        <v>161549.72261007002</v>
      </c>
      <c r="U40" s="107">
        <v>164623.97317884999</v>
      </c>
      <c r="V40" s="107">
        <v>160570.11328217995</v>
      </c>
      <c r="W40" s="107">
        <v>158212.70420116</v>
      </c>
      <c r="X40" s="107">
        <v>158188.50973614995</v>
      </c>
      <c r="Y40" s="107">
        <v>157010.34667817</v>
      </c>
      <c r="Z40" s="107">
        <v>151526.57301322001</v>
      </c>
      <c r="AA40" s="107">
        <v>147962.06469563997</v>
      </c>
      <c r="AB40" s="107">
        <v>145265.60671327001</v>
      </c>
      <c r="AC40" s="107">
        <v>142657.99177818</v>
      </c>
      <c r="AD40" s="107">
        <v>136014.69410817997</v>
      </c>
      <c r="AE40" s="107">
        <v>130843.37370190001</v>
      </c>
      <c r="AF40" s="107">
        <v>127845.5560077</v>
      </c>
      <c r="AG40" s="107">
        <v>128491.6939821</v>
      </c>
      <c r="AH40" s="107">
        <v>126204.96096038001</v>
      </c>
      <c r="AI40" s="107">
        <v>124714.12805229999</v>
      </c>
      <c r="AJ40" s="107">
        <v>123581.45485359001</v>
      </c>
      <c r="AK40" s="107">
        <v>128788.07603200998</v>
      </c>
      <c r="AL40" s="107">
        <v>130187.69111844999</v>
      </c>
      <c r="AM40" s="107">
        <v>130310.95402757998</v>
      </c>
      <c r="AN40" s="107">
        <v>129278.03421691999</v>
      </c>
      <c r="AO40" s="107">
        <v>130509.54540664</v>
      </c>
      <c r="AP40" s="107">
        <v>139659.09108708001</v>
      </c>
      <c r="AQ40" s="107">
        <v>141404.22227825999</v>
      </c>
      <c r="AR40" s="107">
        <v>140011.73687570999</v>
      </c>
      <c r="AS40" s="107">
        <v>138872.40348827004</v>
      </c>
      <c r="AT40" s="107">
        <v>132838.32470945001</v>
      </c>
      <c r="AU40" s="107">
        <v>134630.27528484</v>
      </c>
      <c r="AV40" s="107">
        <v>135615.98363681001</v>
      </c>
      <c r="AW40" s="107">
        <v>141394.32753826998</v>
      </c>
      <c r="AX40" s="107">
        <v>147074.23597781998</v>
      </c>
      <c r="AY40" s="107">
        <v>146403.95621573005</v>
      </c>
      <c r="AZ40" s="107">
        <v>143677.14702376002</v>
      </c>
      <c r="BA40" s="107">
        <v>155917.20322875</v>
      </c>
      <c r="BB40" s="107">
        <v>157477.53752119001</v>
      </c>
      <c r="BC40" s="107">
        <v>166397.49888200997</v>
      </c>
      <c r="BD40" s="107">
        <v>160295.95932276003</v>
      </c>
      <c r="BE40" s="107">
        <v>163423.06167117998</v>
      </c>
      <c r="BF40" s="107">
        <v>163814.13278803998</v>
      </c>
      <c r="BG40" s="107">
        <v>163607.50823396002</v>
      </c>
      <c r="BH40" s="107">
        <v>164889.69125847999</v>
      </c>
      <c r="BI40" s="107">
        <v>167033.19276938</v>
      </c>
      <c r="BJ40" s="107">
        <v>167894.07403979998</v>
      </c>
      <c r="BK40" s="107">
        <v>167201.01599285001</v>
      </c>
      <c r="BL40" s="107">
        <v>165953.45223515003</v>
      </c>
      <c r="BM40" s="107">
        <v>176170.19941672997</v>
      </c>
      <c r="BN40" s="107">
        <v>178560.49738396003</v>
      </c>
      <c r="BO40" s="107">
        <v>181098.95343289999</v>
      </c>
      <c r="BP40" s="107">
        <v>185948.31874103003</v>
      </c>
      <c r="BQ40" s="107">
        <v>194772.58935108001</v>
      </c>
      <c r="BR40" s="107">
        <v>197866.57880830005</v>
      </c>
      <c r="BS40" s="107">
        <v>202812.57842757</v>
      </c>
      <c r="BT40" s="107">
        <v>205047.88358950999</v>
      </c>
      <c r="BU40" s="107">
        <v>209044.38649558998</v>
      </c>
      <c r="BV40" s="107">
        <v>213138.59601727</v>
      </c>
      <c r="BW40" s="107">
        <v>215928.79665415004</v>
      </c>
      <c r="BX40" s="107">
        <v>221275.52841395995</v>
      </c>
      <c r="BY40" s="107">
        <v>225482.26442639998</v>
      </c>
      <c r="BZ40" s="107">
        <v>228444.03108985996</v>
      </c>
      <c r="CA40" s="107">
        <v>227792.54720529998</v>
      </c>
      <c r="CB40" s="107">
        <v>227554.07160756004</v>
      </c>
      <c r="CC40" s="107">
        <v>232247.18152932002</v>
      </c>
      <c r="CD40" s="107">
        <v>234983.44591183995</v>
      </c>
      <c r="CE40" s="107">
        <v>234017.74142599999</v>
      </c>
      <c r="CF40" s="107">
        <v>234702.12133774997</v>
      </c>
      <c r="CG40" s="107">
        <v>235368.53858143001</v>
      </c>
      <c r="CH40" s="107">
        <v>233606.16857482001</v>
      </c>
      <c r="CI40" s="107">
        <v>233287.75803526002</v>
      </c>
      <c r="CJ40" s="107">
        <v>231619.98116313</v>
      </c>
      <c r="CK40" s="107">
        <v>228853.45131500001</v>
      </c>
      <c r="CL40" s="107">
        <v>217732.45381804998</v>
      </c>
      <c r="CM40" s="107">
        <v>193129.88290411999</v>
      </c>
      <c r="CN40" s="107">
        <v>193255.57302672003</v>
      </c>
      <c r="CO40" s="107">
        <v>204616.06322689002</v>
      </c>
      <c r="CP40" s="107">
        <v>210815.71860351998</v>
      </c>
      <c r="CQ40" s="107">
        <v>216153.28796225</v>
      </c>
      <c r="CR40" s="107">
        <v>222482.757881</v>
      </c>
      <c r="CS40" s="107">
        <v>226258.85493936</v>
      </c>
      <c r="CT40" s="107">
        <v>224690.25939326003</v>
      </c>
      <c r="CU40" s="107">
        <v>217614.17023254995</v>
      </c>
      <c r="CV40" s="107">
        <v>216384.11845535005</v>
      </c>
      <c r="CW40" s="107">
        <v>214442.82868404998</v>
      </c>
      <c r="CX40" s="107">
        <v>212864.97595977999</v>
      </c>
      <c r="CY40" s="107">
        <v>212022.18176103002</v>
      </c>
      <c r="CZ40" s="107">
        <v>212378.13580715001</v>
      </c>
      <c r="DA40" s="107">
        <v>212136.95991779995</v>
      </c>
      <c r="DB40" s="107">
        <v>209635.50137665001</v>
      </c>
      <c r="DC40" s="107">
        <v>209604.508217</v>
      </c>
      <c r="DD40" s="107">
        <v>207550.40896460001</v>
      </c>
      <c r="DE40" s="107">
        <v>215517.32463455002</v>
      </c>
      <c r="DF40" s="107">
        <v>212321.82430881998</v>
      </c>
      <c r="DG40" s="107">
        <v>211385.52004519</v>
      </c>
      <c r="DH40" s="107">
        <v>211146.11442757005</v>
      </c>
      <c r="DI40" s="107">
        <v>215821.99195352002</v>
      </c>
      <c r="DJ40" s="107">
        <v>219221.04224958003</v>
      </c>
      <c r="DK40" s="107">
        <v>218504.343678</v>
      </c>
      <c r="DL40" s="107">
        <v>215311.42903195001</v>
      </c>
      <c r="DM40" s="107">
        <v>213368.47502697998</v>
      </c>
      <c r="DN40" s="107">
        <v>218100.65927885997</v>
      </c>
      <c r="DO40" s="107">
        <v>217753.10945627003</v>
      </c>
      <c r="DP40" s="107">
        <v>227316.84958690999</v>
      </c>
      <c r="DQ40" s="107">
        <v>233502.68951435003</v>
      </c>
      <c r="DR40" s="107">
        <v>230026.607498</v>
      </c>
      <c r="DS40" s="107">
        <v>227158.74144340996</v>
      </c>
      <c r="DT40" s="107">
        <v>239698.87377661001</v>
      </c>
      <c r="DU40" s="107">
        <v>264707.36607721995</v>
      </c>
      <c r="DV40" s="107">
        <v>267399.05056642002</v>
      </c>
      <c r="DW40" s="107">
        <v>270345.96509456</v>
      </c>
      <c r="DX40" s="107">
        <v>269923.59629800002</v>
      </c>
      <c r="DY40" s="107">
        <v>273341.89167772996</v>
      </c>
      <c r="DZ40" s="107">
        <v>284541.74606256996</v>
      </c>
      <c r="EA40" s="107">
        <v>270901.20069934998</v>
      </c>
      <c r="EB40" s="107">
        <v>271145.30644002004</v>
      </c>
      <c r="EC40" s="107">
        <v>299759.55046706996</v>
      </c>
      <c r="ED40" s="107">
        <v>290724.58793256001</v>
      </c>
      <c r="EE40" s="107">
        <v>287039.56507263001</v>
      </c>
      <c r="EF40" s="107">
        <v>283968.85784295003</v>
      </c>
      <c r="EG40" s="107">
        <v>282248.12224435003</v>
      </c>
      <c r="EH40" s="107">
        <v>281689.79587097996</v>
      </c>
      <c r="EI40" s="107">
        <v>278615.86717316997</v>
      </c>
      <c r="EJ40" s="107">
        <v>276250.55773806002</v>
      </c>
      <c r="EK40" s="107">
        <v>278641.01362872001</v>
      </c>
      <c r="EL40" s="107">
        <v>281875.38396952994</v>
      </c>
      <c r="EM40" s="107">
        <v>288117.11658551008</v>
      </c>
      <c r="EN40" s="107">
        <v>289501.98259896005</v>
      </c>
      <c r="EO40" s="107">
        <v>297537.06755717995</v>
      </c>
      <c r="EP40" s="107">
        <v>297515.04854334</v>
      </c>
      <c r="EQ40" s="107">
        <v>300950.48507409997</v>
      </c>
      <c r="ER40" s="107">
        <v>295707.37163141998</v>
      </c>
      <c r="ES40" s="107">
        <v>293530.74989483994</v>
      </c>
      <c r="ET40" s="107">
        <v>291242.46576416004</v>
      </c>
      <c r="EU40" s="107">
        <v>292436.76395300997</v>
      </c>
      <c r="EV40" s="107">
        <v>294709.18615322001</v>
      </c>
      <c r="EW40" s="107">
        <v>301050.26842325996</v>
      </c>
      <c r="EX40" s="107">
        <v>304163.60309792991</v>
      </c>
      <c r="EY40" s="107">
        <v>303808.97482110996</v>
      </c>
      <c r="EZ40" s="107">
        <v>307962.86351382994</v>
      </c>
      <c r="FA40" s="107">
        <v>301695.83231904003</v>
      </c>
      <c r="FB40" s="107">
        <v>297486.26866228</v>
      </c>
      <c r="FC40" s="107">
        <v>295823.42711217992</v>
      </c>
      <c r="FD40" s="107">
        <v>324700.21315905004</v>
      </c>
      <c r="FE40" s="107">
        <v>322515.27716656995</v>
      </c>
      <c r="FF40" s="107">
        <v>315516.14943998004</v>
      </c>
      <c r="FG40" s="107">
        <v>308817.80722180998</v>
      </c>
      <c r="FH40" s="107">
        <v>312715.08170626994</v>
      </c>
      <c r="FI40" s="107">
        <v>320554.18660205993</v>
      </c>
      <c r="FJ40" s="107">
        <v>317957.58581888006</v>
      </c>
      <c r="FK40" s="107">
        <v>317109.45570693002</v>
      </c>
      <c r="FL40" s="107">
        <v>316804.29313051002</v>
      </c>
      <c r="FM40" s="107">
        <v>322893.15001673996</v>
      </c>
      <c r="FN40" s="107">
        <v>317070.94964631001</v>
      </c>
      <c r="FO40" s="107">
        <v>320972.57229139993</v>
      </c>
      <c r="FP40" s="107">
        <v>318777.89194204006</v>
      </c>
      <c r="FQ40" s="107">
        <v>319683.15473797004</v>
      </c>
      <c r="FR40" s="107">
        <v>330428.19146835007</v>
      </c>
      <c r="FS40" s="107">
        <v>326860.82657896</v>
      </c>
      <c r="FT40" s="107">
        <v>325317.38147050008</v>
      </c>
      <c r="FU40" s="107">
        <v>321459.15220408002</v>
      </c>
      <c r="FV40" s="107">
        <v>325177.02415661991</v>
      </c>
      <c r="FW40" s="107">
        <v>320845.47203387006</v>
      </c>
      <c r="FX40" s="107">
        <v>326096.19981487008</v>
      </c>
      <c r="FY40" s="107">
        <v>333796.46997012</v>
      </c>
      <c r="FZ40" s="107">
        <v>326148.79757667001</v>
      </c>
      <c r="GA40" s="107">
        <v>326737.43383562006</v>
      </c>
      <c r="GB40" s="107">
        <v>324224.65846982994</v>
      </c>
      <c r="GC40" s="107">
        <v>347341.80689314997</v>
      </c>
      <c r="GD40" s="107">
        <v>357698.38185877999</v>
      </c>
      <c r="GE40" s="107">
        <v>363247.16774409002</v>
      </c>
      <c r="GF40" s="107">
        <v>360629.63330277003</v>
      </c>
      <c r="GG40" s="107">
        <v>364467.16407308995</v>
      </c>
      <c r="GH40" s="107">
        <v>369875.26473920996</v>
      </c>
      <c r="GI40" s="107">
        <v>382463.45278716995</v>
      </c>
    </row>
    <row r="41" spans="1:191" ht="14" thickTop="1" thickBot="1">
      <c r="A41" s="11" t="s">
        <v>209</v>
      </c>
      <c r="B41" s="107">
        <v>13891.479726360001</v>
      </c>
      <c r="C41" s="107">
        <v>14094.211685329998</v>
      </c>
      <c r="D41" s="107">
        <v>14337.107431420001</v>
      </c>
      <c r="E41" s="107">
        <v>14103.979232349999</v>
      </c>
      <c r="F41" s="107">
        <v>15069.58461652</v>
      </c>
      <c r="G41" s="107">
        <v>15810.232241899999</v>
      </c>
      <c r="H41" s="107">
        <v>14323.50870884</v>
      </c>
      <c r="I41" s="107">
        <v>16669.60462011</v>
      </c>
      <c r="J41" s="107">
        <v>15531.795894049999</v>
      </c>
      <c r="K41" s="107">
        <v>15183.499579770001</v>
      </c>
      <c r="L41" s="107">
        <v>16280.8543844</v>
      </c>
      <c r="M41" s="107">
        <v>15497.279302860001</v>
      </c>
      <c r="N41" s="107">
        <v>15616.67994401</v>
      </c>
      <c r="O41" s="107">
        <v>15796.920997279998</v>
      </c>
      <c r="P41" s="107">
        <v>15078.60491797</v>
      </c>
      <c r="Q41" s="107">
        <v>15730.911209639999</v>
      </c>
      <c r="R41" s="107">
        <v>16177.50400021</v>
      </c>
      <c r="S41" s="107">
        <v>15304.127273100001</v>
      </c>
      <c r="T41" s="107">
        <v>16658.293228270002</v>
      </c>
      <c r="U41" s="107">
        <v>17511.833478410001</v>
      </c>
      <c r="V41" s="107">
        <v>16430.343966099997</v>
      </c>
      <c r="W41" s="107">
        <v>17250.45005168</v>
      </c>
      <c r="X41" s="107">
        <v>17576.786753969998</v>
      </c>
      <c r="Y41" s="107">
        <v>16233.811541770001</v>
      </c>
      <c r="Z41" s="107">
        <v>16535.456280859999</v>
      </c>
      <c r="AA41" s="107">
        <v>17531.30726623</v>
      </c>
      <c r="AB41" s="107">
        <v>16580.242107330003</v>
      </c>
      <c r="AC41" s="107">
        <v>16104.746184070003</v>
      </c>
      <c r="AD41" s="107">
        <v>17095.7740108</v>
      </c>
      <c r="AE41" s="107">
        <v>15549.538147990001</v>
      </c>
      <c r="AF41" s="107">
        <v>15902.897122699998</v>
      </c>
      <c r="AG41" s="107">
        <v>15844.47060999</v>
      </c>
      <c r="AH41" s="107">
        <v>16154.038286320001</v>
      </c>
      <c r="AI41" s="107">
        <v>15619.665487260003</v>
      </c>
      <c r="AJ41" s="107">
        <v>15705.748948049999</v>
      </c>
      <c r="AK41" s="107">
        <v>15747.02203654</v>
      </c>
      <c r="AL41" s="107">
        <v>14271.05160467</v>
      </c>
      <c r="AM41" s="107">
        <v>14036.516616760002</v>
      </c>
      <c r="AN41" s="107">
        <v>14263.63605259</v>
      </c>
      <c r="AO41" s="107">
        <v>14067.543575420003</v>
      </c>
      <c r="AP41" s="107">
        <v>12923.792103299998</v>
      </c>
      <c r="AQ41" s="107">
        <v>11584.374591719999</v>
      </c>
      <c r="AR41" s="107">
        <v>12946.46173528</v>
      </c>
      <c r="AS41" s="107">
        <v>12758.858254329998</v>
      </c>
      <c r="AT41" s="107">
        <v>13059.963540439998</v>
      </c>
      <c r="AU41" s="107">
        <v>12017.59200785</v>
      </c>
      <c r="AV41" s="107">
        <v>11485.82944643</v>
      </c>
      <c r="AW41" s="107">
        <v>11801.651420709999</v>
      </c>
      <c r="AX41" s="107">
        <v>11568.88602638</v>
      </c>
      <c r="AY41" s="107">
        <v>14407.926972059999</v>
      </c>
      <c r="AZ41" s="107">
        <v>15761.807688909998</v>
      </c>
      <c r="BA41" s="107">
        <v>16379.336456870002</v>
      </c>
      <c r="BB41" s="107">
        <v>15706.763275809999</v>
      </c>
      <c r="BC41" s="107">
        <v>15992.23403003</v>
      </c>
      <c r="BD41" s="107">
        <v>17137.92435574</v>
      </c>
      <c r="BE41" s="107">
        <v>17212.492415009998</v>
      </c>
      <c r="BF41" s="107">
        <v>17137.92435574</v>
      </c>
      <c r="BG41" s="107">
        <v>16396.538765059999</v>
      </c>
      <c r="BH41" s="107">
        <v>16490.294983189997</v>
      </c>
      <c r="BI41" s="107">
        <v>16233.33440369</v>
      </c>
      <c r="BJ41" s="107">
        <v>17497.99957326</v>
      </c>
      <c r="BK41" s="107">
        <v>17282.869230399996</v>
      </c>
      <c r="BL41" s="107">
        <v>17588.774808520004</v>
      </c>
      <c r="BM41" s="107">
        <v>18286.351261469998</v>
      </c>
      <c r="BN41" s="107">
        <v>18186.814152340005</v>
      </c>
      <c r="BO41" s="107">
        <v>17146.381603580001</v>
      </c>
      <c r="BP41" s="107">
        <v>16464.757906119998</v>
      </c>
      <c r="BQ41" s="107">
        <v>17542.095161210003</v>
      </c>
      <c r="BR41" s="107">
        <v>17525.561782889999</v>
      </c>
      <c r="BS41" s="107">
        <v>17765.931730350003</v>
      </c>
      <c r="BT41" s="107">
        <v>17238.70609887</v>
      </c>
      <c r="BU41" s="107">
        <v>16321.818216060001</v>
      </c>
      <c r="BV41" s="107">
        <v>17523.813065170001</v>
      </c>
      <c r="BW41" s="107">
        <v>18533.498056659999</v>
      </c>
      <c r="BX41" s="107">
        <v>19036.498783040002</v>
      </c>
      <c r="BY41" s="107">
        <v>18563.787751510001</v>
      </c>
      <c r="BZ41" s="107">
        <v>18233.799935040002</v>
      </c>
      <c r="CA41" s="107">
        <v>19005.766731949996</v>
      </c>
      <c r="CB41" s="107">
        <v>19721.972903540001</v>
      </c>
      <c r="CC41" s="107">
        <v>19912.6037765</v>
      </c>
      <c r="CD41" s="107">
        <v>19862.872640949998</v>
      </c>
      <c r="CE41" s="107">
        <v>19488.53686163</v>
      </c>
      <c r="CF41" s="107">
        <v>18272.35340344</v>
      </c>
      <c r="CG41" s="107">
        <v>18098.006797989998</v>
      </c>
      <c r="CH41" s="107">
        <v>18291.722300449997</v>
      </c>
      <c r="CI41" s="107">
        <v>18824.14349065</v>
      </c>
      <c r="CJ41" s="107">
        <v>18706.612042389999</v>
      </c>
      <c r="CK41" s="107">
        <v>19414.240848000001</v>
      </c>
      <c r="CL41" s="107">
        <v>18343.018118449996</v>
      </c>
      <c r="CM41" s="107">
        <v>19008.090184159999</v>
      </c>
      <c r="CN41" s="107">
        <v>18085.420212770001</v>
      </c>
      <c r="CO41" s="107">
        <v>19207.632384779998</v>
      </c>
      <c r="CP41" s="107">
        <v>18997.811510750002</v>
      </c>
      <c r="CQ41" s="107">
        <v>18056.97150422</v>
      </c>
      <c r="CR41" s="107">
        <v>18819.417890000001</v>
      </c>
      <c r="CS41" s="107">
        <v>18076.859837399999</v>
      </c>
      <c r="CT41" s="107">
        <v>18964.319261470002</v>
      </c>
      <c r="CU41" s="107">
        <v>19013.332725590004</v>
      </c>
      <c r="CV41" s="107">
        <v>18954.153233360001</v>
      </c>
      <c r="CW41" s="107">
        <v>18155.25539409</v>
      </c>
      <c r="CX41" s="107">
        <v>19178.44405939</v>
      </c>
      <c r="CY41" s="107">
        <v>18789.413551659996</v>
      </c>
      <c r="CZ41" s="107">
        <v>17734.95908479</v>
      </c>
      <c r="DA41" s="107">
        <v>17655.286547990003</v>
      </c>
      <c r="DB41" s="107">
        <v>18491.170421499999</v>
      </c>
      <c r="DC41" s="107">
        <v>17933.628713999999</v>
      </c>
      <c r="DD41" s="107">
        <v>18699.419796439997</v>
      </c>
      <c r="DE41" s="107">
        <v>18226.852227089999</v>
      </c>
      <c r="DF41" s="107">
        <v>19450.954372229997</v>
      </c>
      <c r="DG41" s="107">
        <v>18583.698982049998</v>
      </c>
      <c r="DH41" s="107">
        <v>19428.474765520001</v>
      </c>
      <c r="DI41" s="107">
        <v>19461.946563190002</v>
      </c>
      <c r="DJ41" s="107">
        <v>18694.721881939997</v>
      </c>
      <c r="DK41" s="107">
        <v>19231.006684</v>
      </c>
      <c r="DL41" s="107">
        <v>20177.792917540002</v>
      </c>
      <c r="DM41" s="107">
        <v>21840.253764569999</v>
      </c>
      <c r="DN41" s="107">
        <v>22101.495780449997</v>
      </c>
      <c r="DO41" s="107">
        <v>21214.889107999999</v>
      </c>
      <c r="DP41" s="107">
        <v>19500.13157628</v>
      </c>
      <c r="DQ41" s="107">
        <v>19878.512726299999</v>
      </c>
      <c r="DR41" s="107">
        <v>20933.529164</v>
      </c>
      <c r="DS41" s="107">
        <v>20592.888485400003</v>
      </c>
      <c r="DT41" s="107">
        <v>21509.124306779999</v>
      </c>
      <c r="DU41" s="107">
        <v>21835.075897909996</v>
      </c>
      <c r="DV41" s="107">
        <v>21719.53588186</v>
      </c>
      <c r="DW41" s="107">
        <v>21917.593226069999</v>
      </c>
      <c r="DX41" s="107">
        <v>22618.66897775</v>
      </c>
      <c r="DY41" s="107">
        <v>22171.063215200003</v>
      </c>
      <c r="DZ41" s="107">
        <v>21824.839829559998</v>
      </c>
      <c r="EA41" s="107">
        <v>21793.991493360001</v>
      </c>
      <c r="EB41" s="107">
        <v>20699.296691719999</v>
      </c>
      <c r="EC41" s="107">
        <v>20807.97832228</v>
      </c>
      <c r="ED41" s="107">
        <v>23172.544104589997</v>
      </c>
      <c r="EE41" s="107">
        <v>21464.937965599998</v>
      </c>
      <c r="EF41" s="107">
        <v>21148.792584839997</v>
      </c>
      <c r="EG41" s="107">
        <v>21791.177652830003</v>
      </c>
      <c r="EH41" s="107">
        <v>22764.499224310006</v>
      </c>
      <c r="EI41" s="107">
        <v>22177.111576970001</v>
      </c>
      <c r="EJ41" s="107">
        <v>24817.436385500001</v>
      </c>
      <c r="EK41" s="107">
        <v>33985.505239550002</v>
      </c>
      <c r="EL41" s="107">
        <v>35935.564359249998</v>
      </c>
      <c r="EM41" s="107">
        <v>32619.30265405</v>
      </c>
      <c r="EN41" s="107">
        <v>33170.326759360003</v>
      </c>
      <c r="EO41" s="107">
        <v>33291.471421490001</v>
      </c>
      <c r="EP41" s="107">
        <v>33492.187689809994</v>
      </c>
      <c r="EQ41" s="107">
        <v>34720.658263750003</v>
      </c>
      <c r="ER41" s="107">
        <v>36965.940358340005</v>
      </c>
      <c r="ES41" s="107">
        <v>35634.686795829999</v>
      </c>
      <c r="ET41" s="107">
        <v>34663.246870399998</v>
      </c>
      <c r="EU41" s="107">
        <v>36964.50426704</v>
      </c>
      <c r="EV41" s="107">
        <v>35384.710094239999</v>
      </c>
      <c r="EW41" s="107">
        <v>36361.637708480004</v>
      </c>
      <c r="EX41" s="107">
        <v>36567.96288829</v>
      </c>
      <c r="EY41" s="107">
        <v>35742.669843650001</v>
      </c>
      <c r="EZ41" s="107">
        <v>36526.931925609999</v>
      </c>
      <c r="FA41" s="107">
        <v>35949.280128170001</v>
      </c>
      <c r="FB41" s="107">
        <v>36111.557575599996</v>
      </c>
      <c r="FC41" s="107">
        <v>36382.828747190004</v>
      </c>
      <c r="FD41" s="107">
        <v>36467.896455970003</v>
      </c>
      <c r="FE41" s="107">
        <v>36112.710125960002</v>
      </c>
      <c r="FF41" s="107">
        <v>37782.073759779996</v>
      </c>
      <c r="FG41" s="107">
        <v>37345.296659480002</v>
      </c>
      <c r="FH41" s="107">
        <v>37438.707498440002</v>
      </c>
      <c r="FI41" s="107">
        <v>37902.860308529998</v>
      </c>
      <c r="FJ41" s="107">
        <v>37212.844325949918</v>
      </c>
      <c r="FK41" s="107">
        <v>38078.687788080024</v>
      </c>
      <c r="FL41" s="107">
        <v>37008.2333981599</v>
      </c>
      <c r="FM41" s="107">
        <v>36518.696425160037</v>
      </c>
      <c r="FN41" s="107">
        <v>39506.123684999999</v>
      </c>
      <c r="FO41" s="107">
        <v>38613.796737970035</v>
      </c>
      <c r="FP41" s="107">
        <v>43179.937933779947</v>
      </c>
      <c r="FQ41" s="107">
        <v>38946.30176891997</v>
      </c>
      <c r="FR41" s="107">
        <v>40231.193903449916</v>
      </c>
      <c r="FS41" s="107">
        <v>39287.396517719972</v>
      </c>
      <c r="FT41" s="107">
        <v>40546.292150460009</v>
      </c>
      <c r="FU41" s="107">
        <v>41734.422933689915</v>
      </c>
      <c r="FV41" s="107">
        <v>42825.149243360072</v>
      </c>
      <c r="FW41" s="107">
        <v>39874.986447349977</v>
      </c>
      <c r="FX41" s="107">
        <v>43489.884643529964</v>
      </c>
      <c r="FY41" s="107">
        <v>41702.955186540021</v>
      </c>
      <c r="FZ41" s="107">
        <v>42087.085577880003</v>
      </c>
      <c r="GA41" s="107">
        <v>41183.70615885</v>
      </c>
      <c r="GB41" s="107">
        <v>46712.648766780003</v>
      </c>
      <c r="GC41" s="107">
        <v>43326.542667160014</v>
      </c>
      <c r="GD41" s="107">
        <v>44194.084964960035</v>
      </c>
      <c r="GE41" s="107">
        <v>43633.121263000023</v>
      </c>
      <c r="GF41" s="107">
        <v>45339.196555189992</v>
      </c>
      <c r="GG41" s="107">
        <v>46260.596694860018</v>
      </c>
      <c r="GH41" s="107">
        <v>49907.802746620036</v>
      </c>
      <c r="GI41" s="107">
        <v>48780.469270190028</v>
      </c>
    </row>
    <row r="42" spans="1:191" ht="14" thickTop="1" thickBot="1">
      <c r="A42" s="11" t="s">
        <v>210</v>
      </c>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row>
    <row r="43" spans="1:191" ht="13" thickTop="1">
      <c r="AX43" s="35"/>
      <c r="AY43" s="35"/>
      <c r="AZ43" s="35"/>
      <c r="BA43" s="35"/>
      <c r="BB43" s="35"/>
      <c r="BC43" s="35"/>
      <c r="BD43" s="35"/>
      <c r="BE43" s="35"/>
      <c r="BF43" s="35"/>
      <c r="BG43" s="35"/>
      <c r="BH43" s="35"/>
      <c r="BI43" s="35"/>
      <c r="BJ43" s="35"/>
      <c r="BK43" s="35"/>
      <c r="BL43" s="35"/>
      <c r="BM43" s="35"/>
      <c r="BN43" s="35"/>
      <c r="BO43" s="35"/>
      <c r="BP43" s="35"/>
      <c r="BQ43" s="35"/>
      <c r="BR43" s="35"/>
      <c r="BS43" s="35"/>
      <c r="BT43" s="35"/>
    </row>
    <row r="44" spans="1:191">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row>
    <row r="45" spans="1:191">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row>
    <row r="46" spans="1:191">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row>
  </sheetData>
  <mergeCells count="1">
    <mergeCell ref="A4:B4"/>
  </mergeCells>
  <pageMargins left="0.78740157499999996" right="0.78740157499999996" top="0.984251969" bottom="0.984251969" header="0.4921259845" footer="0.492125984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indexed="12"/>
  </sheetPr>
  <dimension ref="A1:RY48"/>
  <sheetViews>
    <sheetView zoomScale="77" zoomScaleNormal="77" workbookViewId="0">
      <pane xSplit="1" topLeftCell="RM1" activePane="topRight" state="frozen"/>
      <selection pane="topRight" activeCell="RW7" sqref="RW7:RY7"/>
    </sheetView>
  </sheetViews>
  <sheetFormatPr baseColWidth="10" defaultColWidth="11.453125" defaultRowHeight="13"/>
  <cols>
    <col min="1" max="1" width="63.54296875" style="41" customWidth="1"/>
    <col min="2" max="252" width="11.453125" style="41"/>
    <col min="253" max="253" width="9.1796875" style="41" customWidth="1"/>
    <col min="254" max="289" width="11.453125" style="41"/>
    <col min="290" max="290" width="12.1796875" style="41" bestFit="1" customWidth="1"/>
    <col min="291" max="293" width="11.453125" style="41"/>
    <col min="294" max="294" width="16.1796875" style="41" bestFit="1" customWidth="1"/>
    <col min="295" max="297" width="11.453125" style="41"/>
    <col min="298" max="298" width="13.26953125" style="41" bestFit="1" customWidth="1"/>
    <col min="299" max="301" width="11.453125" style="41"/>
    <col min="302" max="302" width="15.1796875" style="41" bestFit="1" customWidth="1"/>
    <col min="303" max="305" width="11.453125" style="41"/>
    <col min="306" max="306" width="15.1796875" style="41" bestFit="1" customWidth="1"/>
    <col min="307" max="309" width="11.453125" style="41"/>
    <col min="310" max="310" width="15.26953125" style="41" bestFit="1" customWidth="1"/>
    <col min="311" max="313" width="11.453125" style="41"/>
    <col min="314" max="314" width="14.453125" style="41" bestFit="1" customWidth="1"/>
    <col min="315" max="337" width="11.453125" style="41"/>
    <col min="338" max="338" width="12.54296875" style="41" bestFit="1" customWidth="1"/>
    <col min="339" max="341" width="11.453125" style="41"/>
    <col min="342" max="342" width="16.453125" style="41" bestFit="1" customWidth="1"/>
    <col min="343" max="345" width="11.453125" style="41"/>
    <col min="346" max="346" width="13.7265625" style="41" bestFit="1" customWidth="1"/>
    <col min="347" max="349" width="11.453125" style="41"/>
    <col min="350" max="350" width="15.54296875" style="41" bestFit="1" customWidth="1"/>
    <col min="351" max="353" width="11.453125" style="41"/>
    <col min="354" max="354" width="15.54296875" style="41" bestFit="1" customWidth="1"/>
    <col min="355" max="357" width="11.453125" style="41"/>
    <col min="358" max="358" width="15.54296875" style="41" bestFit="1" customWidth="1"/>
    <col min="359" max="361" width="11.453125" style="41"/>
    <col min="362" max="362" width="15.54296875" style="41" bestFit="1" customWidth="1"/>
    <col min="363" max="365" width="11.453125" style="41"/>
    <col min="366" max="366" width="15.54296875" style="41" bestFit="1" customWidth="1"/>
    <col min="367" max="476" width="11.453125" style="41"/>
    <col min="477" max="477" width="13.1796875" style="41" customWidth="1"/>
    <col min="478" max="508" width="11.453125" style="41"/>
    <col min="509" max="509" width="63.54296875" style="41" customWidth="1"/>
    <col min="510" max="764" width="11.453125" style="41"/>
    <col min="765" max="765" width="63.54296875" style="41" customWidth="1"/>
    <col min="766" max="1020" width="11.453125" style="41"/>
    <col min="1021" max="1021" width="63.54296875" style="41" customWidth="1"/>
    <col min="1022" max="1276" width="11.453125" style="41"/>
    <col min="1277" max="1277" width="63.54296875" style="41" customWidth="1"/>
    <col min="1278" max="1532" width="11.453125" style="41"/>
    <col min="1533" max="1533" width="63.54296875" style="41" customWidth="1"/>
    <col min="1534" max="1788" width="11.453125" style="41"/>
    <col min="1789" max="1789" width="63.54296875" style="41" customWidth="1"/>
    <col min="1790" max="2044" width="11.453125" style="41"/>
    <col min="2045" max="2045" width="63.54296875" style="41" customWidth="1"/>
    <col min="2046" max="2300" width="11.453125" style="41"/>
    <col min="2301" max="2301" width="63.54296875" style="41" customWidth="1"/>
    <col min="2302" max="2556" width="11.453125" style="41"/>
    <col min="2557" max="2557" width="63.54296875" style="41" customWidth="1"/>
    <col min="2558" max="2812" width="11.453125" style="41"/>
    <col min="2813" max="2813" width="63.54296875" style="41" customWidth="1"/>
    <col min="2814" max="3068" width="11.453125" style="41"/>
    <col min="3069" max="3069" width="63.54296875" style="41" customWidth="1"/>
    <col min="3070" max="3324" width="11.453125" style="41"/>
    <col min="3325" max="3325" width="63.54296875" style="41" customWidth="1"/>
    <col min="3326" max="3580" width="11.453125" style="41"/>
    <col min="3581" max="3581" width="63.54296875" style="41" customWidth="1"/>
    <col min="3582" max="3836" width="11.453125" style="41"/>
    <col min="3837" max="3837" width="63.54296875" style="41" customWidth="1"/>
    <col min="3838" max="4092" width="11.453125" style="41"/>
    <col min="4093" max="4093" width="63.54296875" style="41" customWidth="1"/>
    <col min="4094" max="4348" width="11.453125" style="41"/>
    <col min="4349" max="4349" width="63.54296875" style="41" customWidth="1"/>
    <col min="4350" max="4604" width="11.453125" style="41"/>
    <col min="4605" max="4605" width="63.54296875" style="41" customWidth="1"/>
    <col min="4606" max="4860" width="11.453125" style="41"/>
    <col min="4861" max="4861" width="63.54296875" style="41" customWidth="1"/>
    <col min="4862" max="5116" width="11.453125" style="41"/>
    <col min="5117" max="5117" width="63.54296875" style="41" customWidth="1"/>
    <col min="5118" max="5372" width="11.453125" style="41"/>
    <col min="5373" max="5373" width="63.54296875" style="41" customWidth="1"/>
    <col min="5374" max="5628" width="11.453125" style="41"/>
    <col min="5629" max="5629" width="63.54296875" style="41" customWidth="1"/>
    <col min="5630" max="5884" width="11.453125" style="41"/>
    <col min="5885" max="5885" width="63.54296875" style="41" customWidth="1"/>
    <col min="5886" max="6140" width="11.453125" style="41"/>
    <col min="6141" max="6141" width="63.54296875" style="41" customWidth="1"/>
    <col min="6142" max="6396" width="11.453125" style="41"/>
    <col min="6397" max="6397" width="63.54296875" style="41" customWidth="1"/>
    <col min="6398" max="6652" width="11.453125" style="41"/>
    <col min="6653" max="6653" width="63.54296875" style="41" customWidth="1"/>
    <col min="6654" max="6908" width="11.453125" style="41"/>
    <col min="6909" max="6909" width="63.54296875" style="41" customWidth="1"/>
    <col min="6910" max="7164" width="11.453125" style="41"/>
    <col min="7165" max="7165" width="63.54296875" style="41" customWidth="1"/>
    <col min="7166" max="7420" width="11.453125" style="41"/>
    <col min="7421" max="7421" width="63.54296875" style="41" customWidth="1"/>
    <col min="7422" max="7676" width="11.453125" style="41"/>
    <col min="7677" max="7677" width="63.54296875" style="41" customWidth="1"/>
    <col min="7678" max="7932" width="11.453125" style="41"/>
    <col min="7933" max="7933" width="63.54296875" style="41" customWidth="1"/>
    <col min="7934" max="8188" width="11.453125" style="41"/>
    <col min="8189" max="8189" width="63.54296875" style="41" customWidth="1"/>
    <col min="8190" max="8444" width="11.453125" style="41"/>
    <col min="8445" max="8445" width="63.54296875" style="41" customWidth="1"/>
    <col min="8446" max="8700" width="11.453125" style="41"/>
    <col min="8701" max="8701" width="63.54296875" style="41" customWidth="1"/>
    <col min="8702" max="8956" width="11.453125" style="41"/>
    <col min="8957" max="8957" width="63.54296875" style="41" customWidth="1"/>
    <col min="8958" max="9212" width="11.453125" style="41"/>
    <col min="9213" max="9213" width="63.54296875" style="41" customWidth="1"/>
    <col min="9214" max="9468" width="11.453125" style="41"/>
    <col min="9469" max="9469" width="63.54296875" style="41" customWidth="1"/>
    <col min="9470" max="9724" width="11.453125" style="41"/>
    <col min="9725" max="9725" width="63.54296875" style="41" customWidth="1"/>
    <col min="9726" max="9980" width="11.453125" style="41"/>
    <col min="9981" max="9981" width="63.54296875" style="41" customWidth="1"/>
    <col min="9982" max="10236" width="11.453125" style="41"/>
    <col min="10237" max="10237" width="63.54296875" style="41" customWidth="1"/>
    <col min="10238" max="10492" width="11.453125" style="41"/>
    <col min="10493" max="10493" width="63.54296875" style="41" customWidth="1"/>
    <col min="10494" max="10748" width="11.453125" style="41"/>
    <col min="10749" max="10749" width="63.54296875" style="41" customWidth="1"/>
    <col min="10750" max="11004" width="11.453125" style="41"/>
    <col min="11005" max="11005" width="63.54296875" style="41" customWidth="1"/>
    <col min="11006" max="11260" width="11.453125" style="41"/>
    <col min="11261" max="11261" width="63.54296875" style="41" customWidth="1"/>
    <col min="11262" max="11516" width="11.453125" style="41"/>
    <col min="11517" max="11517" width="63.54296875" style="41" customWidth="1"/>
    <col min="11518" max="11772" width="11.453125" style="41"/>
    <col min="11773" max="11773" width="63.54296875" style="41" customWidth="1"/>
    <col min="11774" max="12028" width="11.453125" style="41"/>
    <col min="12029" max="12029" width="63.54296875" style="41" customWidth="1"/>
    <col min="12030" max="12284" width="11.453125" style="41"/>
    <col min="12285" max="12285" width="63.54296875" style="41" customWidth="1"/>
    <col min="12286" max="12540" width="11.453125" style="41"/>
    <col min="12541" max="12541" width="63.54296875" style="41" customWidth="1"/>
    <col min="12542" max="12796" width="11.453125" style="41"/>
    <col min="12797" max="12797" width="63.54296875" style="41" customWidth="1"/>
    <col min="12798" max="13052" width="11.453125" style="41"/>
    <col min="13053" max="13053" width="63.54296875" style="41" customWidth="1"/>
    <col min="13054" max="13308" width="11.453125" style="41"/>
    <col min="13309" max="13309" width="63.54296875" style="41" customWidth="1"/>
    <col min="13310" max="13564" width="11.453125" style="41"/>
    <col min="13565" max="13565" width="63.54296875" style="41" customWidth="1"/>
    <col min="13566" max="13820" width="11.453125" style="41"/>
    <col min="13821" max="13821" width="63.54296875" style="41" customWidth="1"/>
    <col min="13822" max="14076" width="11.453125" style="41"/>
    <col min="14077" max="14077" width="63.54296875" style="41" customWidth="1"/>
    <col min="14078" max="14332" width="11.453125" style="41"/>
    <col min="14333" max="14333" width="63.54296875" style="41" customWidth="1"/>
    <col min="14334" max="14588" width="11.453125" style="41"/>
    <col min="14589" max="14589" width="63.54296875" style="41" customWidth="1"/>
    <col min="14590" max="14844" width="11.453125" style="41"/>
    <col min="14845" max="14845" width="63.54296875" style="41" customWidth="1"/>
    <col min="14846" max="15100" width="11.453125" style="41"/>
    <col min="15101" max="15101" width="63.54296875" style="41" customWidth="1"/>
    <col min="15102" max="15356" width="11.453125" style="41"/>
    <col min="15357" max="15357" width="63.54296875" style="41" customWidth="1"/>
    <col min="15358" max="15612" width="11.453125" style="41"/>
    <col min="15613" max="15613" width="63.54296875" style="41" customWidth="1"/>
    <col min="15614" max="15868" width="11.453125" style="41"/>
    <col min="15869" max="15869" width="63.54296875" style="41" customWidth="1"/>
    <col min="15870" max="16124" width="11.453125" style="41"/>
    <col min="16125" max="16125" width="63.54296875" style="41" customWidth="1"/>
    <col min="16126" max="16384" width="11.453125" style="41"/>
  </cols>
  <sheetData>
    <row r="1" spans="1:493" ht="15.5">
      <c r="A1" s="105" t="str">
        <f>'TEMPLATE-IV(Série)'!A1</f>
        <v>Date of last update:  November 28th, 2025</v>
      </c>
      <c r="AT1" s="42"/>
      <c r="AU1" s="42"/>
      <c r="AV1" s="42"/>
      <c r="AW1" s="42"/>
    </row>
    <row r="2" spans="1:493" ht="13.5" thickBot="1"/>
    <row r="3" spans="1:493" s="43" customFormat="1" ht="22.5" customHeight="1" thickTop="1" thickBot="1">
      <c r="A3" s="4" t="s">
        <v>145</v>
      </c>
      <c r="AT3" s="44"/>
      <c r="AU3" s="44"/>
      <c r="AV3" s="44"/>
      <c r="AW3" s="44"/>
    </row>
    <row r="4" spans="1:493" ht="52.5" customHeight="1" thickTop="1" thickBot="1">
      <c r="A4" s="45"/>
      <c r="B4" s="46">
        <v>42277</v>
      </c>
      <c r="C4" s="319" t="s">
        <v>146</v>
      </c>
      <c r="D4" s="319"/>
      <c r="E4" s="319"/>
      <c r="F4" s="46">
        <v>42308</v>
      </c>
      <c r="G4" s="319" t="s">
        <v>146</v>
      </c>
      <c r="H4" s="319"/>
      <c r="I4" s="319"/>
      <c r="J4" s="46">
        <v>42338</v>
      </c>
      <c r="K4" s="319" t="s">
        <v>258</v>
      </c>
      <c r="L4" s="319"/>
      <c r="M4" s="319"/>
      <c r="N4" s="46">
        <v>42339</v>
      </c>
      <c r="O4" s="319" t="s">
        <v>258</v>
      </c>
      <c r="P4" s="319"/>
      <c r="Q4" s="319"/>
      <c r="R4" s="46">
        <v>42400</v>
      </c>
      <c r="S4" s="319" t="s">
        <v>258</v>
      </c>
      <c r="T4" s="319"/>
      <c r="U4" s="319"/>
      <c r="V4" s="46">
        <v>42429</v>
      </c>
      <c r="W4" s="319" t="s">
        <v>258</v>
      </c>
      <c r="X4" s="319"/>
      <c r="Y4" s="319"/>
      <c r="Z4" s="46">
        <v>42459</v>
      </c>
      <c r="AA4" s="319" t="s">
        <v>258</v>
      </c>
      <c r="AB4" s="319"/>
      <c r="AC4" s="319"/>
      <c r="AD4" s="46">
        <v>42490</v>
      </c>
      <c r="AE4" s="319" t="s">
        <v>258</v>
      </c>
      <c r="AF4" s="319"/>
      <c r="AG4" s="319"/>
      <c r="AH4" s="46">
        <v>42491</v>
      </c>
      <c r="AI4" s="319" t="s">
        <v>258</v>
      </c>
      <c r="AJ4" s="319"/>
      <c r="AK4" s="319"/>
      <c r="AL4" s="46">
        <v>42522</v>
      </c>
      <c r="AM4" s="319" t="s">
        <v>258</v>
      </c>
      <c r="AN4" s="319"/>
      <c r="AO4" s="319"/>
      <c r="AP4" s="46">
        <v>42552</v>
      </c>
      <c r="AQ4" s="319" t="s">
        <v>258</v>
      </c>
      <c r="AR4" s="319"/>
      <c r="AS4" s="319"/>
      <c r="AT4" s="47">
        <v>42583</v>
      </c>
      <c r="AU4" s="48" t="s">
        <v>258</v>
      </c>
      <c r="AV4" s="48"/>
      <c r="AW4" s="48"/>
      <c r="AX4" s="47">
        <v>42614</v>
      </c>
      <c r="AY4" s="48" t="s">
        <v>258</v>
      </c>
      <c r="AZ4" s="48"/>
      <c r="BA4" s="48"/>
      <c r="BB4" s="47">
        <v>42644</v>
      </c>
      <c r="BC4" s="48" t="s">
        <v>258</v>
      </c>
      <c r="BD4" s="48"/>
      <c r="BE4" s="48"/>
      <c r="BF4" s="47">
        <v>42675</v>
      </c>
      <c r="BG4" s="48" t="s">
        <v>258</v>
      </c>
      <c r="BH4" s="48"/>
      <c r="BI4" s="48"/>
      <c r="BJ4" s="47">
        <v>42706</v>
      </c>
      <c r="BK4" s="48" t="s">
        <v>258</v>
      </c>
      <c r="BL4" s="48"/>
      <c r="BM4" s="48"/>
      <c r="BN4" s="47">
        <v>42737</v>
      </c>
      <c r="BO4" s="48" t="s">
        <v>258</v>
      </c>
      <c r="BP4" s="48"/>
      <c r="BQ4" s="48"/>
      <c r="BR4" s="47">
        <v>42768</v>
      </c>
      <c r="BS4" s="48" t="s">
        <v>258</v>
      </c>
      <c r="BT4" s="48"/>
      <c r="BU4" s="48"/>
      <c r="BV4" s="47">
        <v>42796</v>
      </c>
      <c r="BW4" s="48" t="s">
        <v>258</v>
      </c>
      <c r="BX4" s="48"/>
      <c r="BY4" s="48"/>
      <c r="BZ4" s="47">
        <v>42827</v>
      </c>
      <c r="CA4" s="48" t="s">
        <v>258</v>
      </c>
      <c r="CB4" s="48"/>
      <c r="CC4" s="48"/>
      <c r="CD4" s="47">
        <v>42858</v>
      </c>
      <c r="CE4" s="48" t="s">
        <v>258</v>
      </c>
      <c r="CF4" s="48"/>
      <c r="CG4" s="48"/>
      <c r="CH4" s="47">
        <v>42890</v>
      </c>
      <c r="CI4" s="48" t="s">
        <v>258</v>
      </c>
      <c r="CJ4" s="48"/>
      <c r="CK4" s="48"/>
      <c r="CL4" s="47">
        <v>42920</v>
      </c>
      <c r="CM4" s="48" t="s">
        <v>258</v>
      </c>
      <c r="CN4" s="48"/>
      <c r="CO4" s="48"/>
      <c r="CP4" s="46">
        <v>42952</v>
      </c>
      <c r="CQ4" s="318" t="s">
        <v>258</v>
      </c>
      <c r="CR4" s="318"/>
      <c r="CS4" s="318"/>
      <c r="CT4" s="46">
        <v>42984</v>
      </c>
      <c r="CU4" s="318" t="s">
        <v>258</v>
      </c>
      <c r="CV4" s="318"/>
      <c r="CW4" s="318"/>
      <c r="CX4" s="46">
        <v>43015</v>
      </c>
      <c r="CY4" s="318" t="s">
        <v>258</v>
      </c>
      <c r="CZ4" s="318"/>
      <c r="DA4" s="318"/>
      <c r="DB4" s="46">
        <v>43047</v>
      </c>
      <c r="DC4" s="318" t="s">
        <v>258</v>
      </c>
      <c r="DD4" s="318"/>
      <c r="DE4" s="318"/>
      <c r="DF4" s="46">
        <v>43078</v>
      </c>
      <c r="DG4" s="318" t="s">
        <v>258</v>
      </c>
      <c r="DH4" s="318"/>
      <c r="DI4" s="318"/>
      <c r="DJ4" s="46">
        <v>43110</v>
      </c>
      <c r="DK4" s="318" t="s">
        <v>258</v>
      </c>
      <c r="DL4" s="318"/>
      <c r="DM4" s="318"/>
      <c r="DN4" s="46">
        <v>43142</v>
      </c>
      <c r="DO4" s="318" t="s">
        <v>258</v>
      </c>
      <c r="DP4" s="318"/>
      <c r="DQ4" s="318"/>
      <c r="DR4" s="46">
        <v>43143</v>
      </c>
      <c r="DS4" s="318" t="s">
        <v>258</v>
      </c>
      <c r="DT4" s="318"/>
      <c r="DU4" s="318"/>
      <c r="DV4" s="46">
        <v>43172</v>
      </c>
      <c r="DW4" s="318" t="s">
        <v>258</v>
      </c>
      <c r="DX4" s="318"/>
      <c r="DY4" s="318"/>
      <c r="DZ4" s="46">
        <v>43204</v>
      </c>
      <c r="EA4" s="318" t="s">
        <v>258</v>
      </c>
      <c r="EB4" s="318"/>
      <c r="EC4" s="318"/>
      <c r="ED4" s="46">
        <v>43235</v>
      </c>
      <c r="EE4" s="318" t="s">
        <v>258</v>
      </c>
      <c r="EF4" s="318"/>
      <c r="EG4" s="318"/>
      <c r="EH4" s="46">
        <v>43267</v>
      </c>
      <c r="EI4" s="318" t="s">
        <v>258</v>
      </c>
      <c r="EJ4" s="318"/>
      <c r="EK4" s="318"/>
      <c r="EL4" s="46">
        <v>43298</v>
      </c>
      <c r="EM4" s="318" t="s">
        <v>258</v>
      </c>
      <c r="EN4" s="318"/>
      <c r="EO4" s="318"/>
      <c r="EP4" s="46">
        <v>43330</v>
      </c>
      <c r="EQ4" s="318" t="s">
        <v>258</v>
      </c>
      <c r="ER4" s="318"/>
      <c r="ES4" s="318"/>
      <c r="ET4" s="46">
        <v>43362</v>
      </c>
      <c r="EU4" s="318" t="s">
        <v>258</v>
      </c>
      <c r="EV4" s="318"/>
      <c r="EW4" s="318"/>
      <c r="EX4" s="46">
        <v>43393</v>
      </c>
      <c r="EY4" s="318" t="s">
        <v>258</v>
      </c>
      <c r="EZ4" s="318"/>
      <c r="FA4" s="318"/>
      <c r="FB4" s="46">
        <v>43425</v>
      </c>
      <c r="FC4" s="318" t="s">
        <v>258</v>
      </c>
      <c r="FD4" s="318"/>
      <c r="FE4" s="318"/>
      <c r="FF4" s="46">
        <v>43456</v>
      </c>
      <c r="FG4" s="318" t="s">
        <v>258</v>
      </c>
      <c r="FH4" s="318"/>
      <c r="FI4" s="318"/>
      <c r="FJ4" s="46">
        <v>43496</v>
      </c>
      <c r="FK4" s="318" t="s">
        <v>258</v>
      </c>
      <c r="FL4" s="318"/>
      <c r="FM4" s="318"/>
      <c r="FN4" s="46">
        <v>43497</v>
      </c>
      <c r="FO4" s="318" t="s">
        <v>258</v>
      </c>
      <c r="FP4" s="318"/>
      <c r="FQ4" s="318"/>
      <c r="FR4" s="46">
        <v>43526</v>
      </c>
      <c r="FS4" s="318" t="s">
        <v>258</v>
      </c>
      <c r="FT4" s="318"/>
      <c r="FU4" s="318"/>
      <c r="FV4" s="46">
        <v>43558</v>
      </c>
      <c r="FW4" s="318" t="s">
        <v>258</v>
      </c>
      <c r="FX4" s="318"/>
      <c r="FY4" s="318"/>
      <c r="FZ4" s="46">
        <v>43589</v>
      </c>
      <c r="GA4" s="318" t="s">
        <v>258</v>
      </c>
      <c r="GB4" s="318"/>
      <c r="GC4" s="318"/>
      <c r="GD4" s="46">
        <v>43621</v>
      </c>
      <c r="GE4" s="318" t="s">
        <v>258</v>
      </c>
      <c r="GF4" s="318"/>
      <c r="GG4" s="318"/>
      <c r="GH4" s="46">
        <v>43652</v>
      </c>
      <c r="GI4" s="318" t="s">
        <v>258</v>
      </c>
      <c r="GJ4" s="318"/>
      <c r="GK4" s="318"/>
      <c r="GL4" s="46">
        <v>43684</v>
      </c>
      <c r="GM4" s="318" t="s">
        <v>258</v>
      </c>
      <c r="GN4" s="318"/>
      <c r="GO4" s="318"/>
      <c r="GP4" s="46">
        <v>43716</v>
      </c>
      <c r="GQ4" s="318" t="s">
        <v>258</v>
      </c>
      <c r="GR4" s="318"/>
      <c r="GS4" s="318"/>
      <c r="GT4" s="46">
        <v>43747</v>
      </c>
      <c r="GU4" s="318" t="s">
        <v>258</v>
      </c>
      <c r="GV4" s="318"/>
      <c r="GW4" s="318"/>
      <c r="GX4" s="46">
        <v>43779</v>
      </c>
      <c r="GY4" s="318" t="s">
        <v>258</v>
      </c>
      <c r="GZ4" s="318"/>
      <c r="HA4" s="318"/>
      <c r="HB4" s="46">
        <v>43810</v>
      </c>
      <c r="HC4" s="318" t="s">
        <v>258</v>
      </c>
      <c r="HD4" s="318"/>
      <c r="HE4" s="318"/>
      <c r="HF4" s="46" t="s">
        <v>259</v>
      </c>
      <c r="HG4" s="318" t="s">
        <v>258</v>
      </c>
      <c r="HH4" s="318"/>
      <c r="HI4" s="318"/>
      <c r="HJ4" s="46">
        <v>43889</v>
      </c>
      <c r="HK4" s="318" t="s">
        <v>258</v>
      </c>
      <c r="HL4" s="318"/>
      <c r="HM4" s="318"/>
      <c r="HN4" s="46">
        <v>43919</v>
      </c>
      <c r="HO4" s="318" t="s">
        <v>258</v>
      </c>
      <c r="HP4" s="318"/>
      <c r="HQ4" s="318"/>
      <c r="HR4" s="46">
        <v>43950</v>
      </c>
      <c r="HS4" s="318" t="s">
        <v>258</v>
      </c>
      <c r="HT4" s="318"/>
      <c r="HU4" s="318"/>
      <c r="HV4" s="46">
        <v>43981</v>
      </c>
      <c r="HW4" s="318" t="s">
        <v>258</v>
      </c>
      <c r="HX4" s="318"/>
      <c r="HY4" s="318"/>
      <c r="HZ4" s="46">
        <v>44012</v>
      </c>
      <c r="IA4" s="319" t="s">
        <v>146</v>
      </c>
      <c r="IB4" s="319"/>
      <c r="IC4" s="319"/>
      <c r="ID4" s="46">
        <v>44013</v>
      </c>
      <c r="IE4" s="319" t="s">
        <v>146</v>
      </c>
      <c r="IF4" s="319"/>
      <c r="IG4" s="319"/>
      <c r="IH4" s="46">
        <v>44045</v>
      </c>
      <c r="II4" s="319" t="s">
        <v>146</v>
      </c>
      <c r="IJ4" s="319"/>
      <c r="IK4" s="319"/>
      <c r="IL4" s="46">
        <v>44104</v>
      </c>
      <c r="IM4" s="319" t="s">
        <v>146</v>
      </c>
      <c r="IN4" s="319"/>
      <c r="IO4" s="319"/>
      <c r="IP4" s="46">
        <v>44105</v>
      </c>
      <c r="IQ4" s="319" t="s">
        <v>146</v>
      </c>
      <c r="IR4" s="319"/>
      <c r="IS4" s="319"/>
      <c r="IT4" s="46">
        <v>44137</v>
      </c>
      <c r="IU4" s="319" t="s">
        <v>146</v>
      </c>
      <c r="IV4" s="319"/>
      <c r="IW4" s="319"/>
      <c r="IX4" s="46" t="s">
        <v>272</v>
      </c>
      <c r="IY4" s="319" t="s">
        <v>146</v>
      </c>
      <c r="IZ4" s="319"/>
      <c r="JA4" s="319"/>
      <c r="JB4" s="46">
        <v>44197</v>
      </c>
      <c r="JC4" s="319" t="s">
        <v>146</v>
      </c>
      <c r="JD4" s="319"/>
      <c r="JE4" s="319"/>
      <c r="JF4" s="46" t="s">
        <v>273</v>
      </c>
      <c r="JG4" s="319" t="s">
        <v>146</v>
      </c>
      <c r="JH4" s="319"/>
      <c r="JI4" s="319"/>
      <c r="JJ4" s="103">
        <v>44256</v>
      </c>
      <c r="JK4" s="319" t="s">
        <v>146</v>
      </c>
      <c r="JL4" s="319"/>
      <c r="JM4" s="319"/>
      <c r="JN4" s="103">
        <v>44287</v>
      </c>
      <c r="JO4" s="319" t="s">
        <v>146</v>
      </c>
      <c r="JP4" s="319"/>
      <c r="JQ4" s="319"/>
      <c r="JR4" s="103">
        <v>44317</v>
      </c>
      <c r="JS4" s="319" t="s">
        <v>146</v>
      </c>
      <c r="JT4" s="319"/>
      <c r="JU4" s="319"/>
      <c r="JV4" s="103">
        <v>44348</v>
      </c>
      <c r="JW4" s="319" t="s">
        <v>146</v>
      </c>
      <c r="JX4" s="319"/>
      <c r="JY4" s="319"/>
      <c r="JZ4" s="103">
        <v>44378</v>
      </c>
      <c r="KA4" s="320" t="s">
        <v>146</v>
      </c>
      <c r="KB4" s="320"/>
      <c r="KC4" s="320"/>
      <c r="KD4" s="103">
        <v>44409</v>
      </c>
      <c r="KE4" s="320" t="s">
        <v>146</v>
      </c>
      <c r="KF4" s="320"/>
      <c r="KG4" s="320"/>
      <c r="KH4" s="103">
        <v>44440</v>
      </c>
      <c r="KI4" s="320" t="s">
        <v>146</v>
      </c>
      <c r="KJ4" s="320"/>
      <c r="KK4" s="320"/>
      <c r="KL4" s="103">
        <v>44470</v>
      </c>
      <c r="KM4" s="320" t="s">
        <v>146</v>
      </c>
      <c r="KN4" s="320"/>
      <c r="KO4" s="320"/>
      <c r="KP4" s="113">
        <v>44501</v>
      </c>
      <c r="KQ4" s="320" t="s">
        <v>146</v>
      </c>
      <c r="KR4" s="320"/>
      <c r="KS4" s="320"/>
      <c r="KT4" s="113">
        <v>44531</v>
      </c>
      <c r="KU4" s="320" t="s">
        <v>146</v>
      </c>
      <c r="KV4" s="320"/>
      <c r="KW4" s="320"/>
      <c r="KX4" s="113">
        <v>44562</v>
      </c>
      <c r="KY4" s="320" t="s">
        <v>146</v>
      </c>
      <c r="KZ4" s="320"/>
      <c r="LA4" s="320"/>
      <c r="LB4" s="113">
        <v>44593</v>
      </c>
      <c r="LC4" s="320" t="s">
        <v>146</v>
      </c>
      <c r="LD4" s="320"/>
      <c r="LE4" s="320"/>
      <c r="LF4" s="113">
        <v>44621</v>
      </c>
      <c r="LG4" s="320" t="s">
        <v>146</v>
      </c>
      <c r="LH4" s="320"/>
      <c r="LI4" s="320"/>
      <c r="LJ4" s="113">
        <v>44652</v>
      </c>
      <c r="LK4" s="320" t="s">
        <v>146</v>
      </c>
      <c r="LL4" s="320"/>
      <c r="LM4" s="320"/>
      <c r="LN4" s="113">
        <v>44682</v>
      </c>
      <c r="LO4" s="320" t="s">
        <v>146</v>
      </c>
      <c r="LP4" s="320"/>
      <c r="LQ4" s="320"/>
      <c r="LR4" s="113">
        <v>44713</v>
      </c>
      <c r="LS4" s="321" t="s">
        <v>146</v>
      </c>
      <c r="LT4" s="321"/>
      <c r="LU4" s="321"/>
      <c r="LV4" s="113">
        <v>44743</v>
      </c>
      <c r="LW4" s="321" t="s">
        <v>146</v>
      </c>
      <c r="LX4" s="321"/>
      <c r="LY4" s="321"/>
      <c r="LZ4" s="113">
        <v>44774</v>
      </c>
      <c r="MA4" s="321" t="s">
        <v>146</v>
      </c>
      <c r="MB4" s="321"/>
      <c r="MC4" s="321"/>
      <c r="MD4" s="113">
        <v>44805</v>
      </c>
      <c r="ME4" s="321" t="s">
        <v>146</v>
      </c>
      <c r="MF4" s="321"/>
      <c r="MG4" s="321"/>
      <c r="MH4" s="155">
        <v>44835</v>
      </c>
      <c r="MI4" s="321" t="s">
        <v>146</v>
      </c>
      <c r="MJ4" s="321"/>
      <c r="MK4" s="321"/>
      <c r="ML4" s="155">
        <v>44866</v>
      </c>
      <c r="MM4" s="321" t="s">
        <v>146</v>
      </c>
      <c r="MN4" s="321"/>
      <c r="MO4" s="321"/>
      <c r="MP4" s="155">
        <v>44896</v>
      </c>
      <c r="MQ4" s="321" t="s">
        <v>146</v>
      </c>
      <c r="MR4" s="321"/>
      <c r="MS4" s="321"/>
      <c r="MT4" s="155">
        <v>44927</v>
      </c>
      <c r="MU4" s="321" t="s">
        <v>146</v>
      </c>
      <c r="MV4" s="321"/>
      <c r="MW4" s="321"/>
      <c r="MX4" s="155">
        <v>44958</v>
      </c>
      <c r="MY4" s="321" t="s">
        <v>146</v>
      </c>
      <c r="MZ4" s="321"/>
      <c r="NA4" s="321"/>
      <c r="NB4" s="155">
        <v>44986</v>
      </c>
      <c r="NC4" s="321" t="s">
        <v>146</v>
      </c>
      <c r="ND4" s="321"/>
      <c r="NE4" s="321"/>
      <c r="NF4" s="155">
        <v>45017</v>
      </c>
      <c r="NG4" s="321" t="s">
        <v>146</v>
      </c>
      <c r="NH4" s="321"/>
      <c r="NI4" s="321"/>
      <c r="NJ4" s="155">
        <v>45047</v>
      </c>
      <c r="NK4" s="321" t="s">
        <v>146</v>
      </c>
      <c r="NL4" s="321"/>
      <c r="NM4" s="321"/>
      <c r="NN4" s="155">
        <v>45078</v>
      </c>
      <c r="NO4" s="321" t="s">
        <v>146</v>
      </c>
      <c r="NP4" s="321"/>
      <c r="NQ4" s="321"/>
      <c r="NR4" s="155">
        <v>45108</v>
      </c>
      <c r="NS4" s="321" t="s">
        <v>146</v>
      </c>
      <c r="NT4" s="321"/>
      <c r="NU4" s="321"/>
      <c r="NV4" s="155">
        <v>45139</v>
      </c>
      <c r="NW4" s="321" t="s">
        <v>146</v>
      </c>
      <c r="NX4" s="321"/>
      <c r="NY4" s="321"/>
      <c r="NZ4" s="155">
        <v>45170</v>
      </c>
      <c r="OA4" s="321" t="s">
        <v>146</v>
      </c>
      <c r="OB4" s="321"/>
      <c r="OC4" s="321"/>
      <c r="OD4" s="155">
        <v>45200</v>
      </c>
      <c r="OE4" s="321" t="s">
        <v>146</v>
      </c>
      <c r="OF4" s="321"/>
      <c r="OG4" s="321"/>
      <c r="OH4" s="155">
        <v>45231</v>
      </c>
      <c r="OI4" s="321" t="s">
        <v>146</v>
      </c>
      <c r="OJ4" s="321"/>
      <c r="OK4" s="321"/>
      <c r="OL4" s="155">
        <v>45261</v>
      </c>
      <c r="OM4" s="321" t="s">
        <v>146</v>
      </c>
      <c r="ON4" s="321"/>
      <c r="OO4" s="321"/>
      <c r="OP4" s="155">
        <v>45292</v>
      </c>
      <c r="OQ4" s="321" t="s">
        <v>146</v>
      </c>
      <c r="OR4" s="321"/>
      <c r="OS4" s="321"/>
      <c r="OT4" s="155">
        <v>45323</v>
      </c>
      <c r="OU4" s="321" t="s">
        <v>146</v>
      </c>
      <c r="OV4" s="321"/>
      <c r="OW4" s="321"/>
      <c r="OX4" s="155">
        <v>45352</v>
      </c>
      <c r="OY4" s="321" t="s">
        <v>146</v>
      </c>
      <c r="OZ4" s="321"/>
      <c r="PA4" s="321"/>
      <c r="PB4" s="155">
        <v>45383</v>
      </c>
      <c r="PC4" s="321" t="s">
        <v>146</v>
      </c>
      <c r="PD4" s="321"/>
      <c r="PE4" s="321"/>
      <c r="PF4" s="155">
        <v>45413</v>
      </c>
      <c r="PG4" s="321" t="s">
        <v>146</v>
      </c>
      <c r="PH4" s="321"/>
      <c r="PI4" s="321"/>
      <c r="PJ4" s="155">
        <v>45444</v>
      </c>
      <c r="PK4" s="321" t="s">
        <v>146</v>
      </c>
      <c r="PL4" s="321"/>
      <c r="PM4" s="321"/>
      <c r="PN4" s="155">
        <v>45474</v>
      </c>
      <c r="PO4" s="321" t="s">
        <v>146</v>
      </c>
      <c r="PP4" s="321"/>
      <c r="PQ4" s="321"/>
      <c r="PR4" s="155">
        <v>45505</v>
      </c>
      <c r="PS4" s="321" t="s">
        <v>146</v>
      </c>
      <c r="PT4" s="321"/>
      <c r="PU4" s="321"/>
      <c r="PV4" s="155">
        <v>45536</v>
      </c>
      <c r="PW4" s="321" t="s">
        <v>146</v>
      </c>
      <c r="PX4" s="321"/>
      <c r="PY4" s="321"/>
      <c r="PZ4" s="155">
        <v>45566</v>
      </c>
      <c r="QA4" s="321" t="s">
        <v>146</v>
      </c>
      <c r="QB4" s="321"/>
      <c r="QC4" s="321"/>
      <c r="QD4" s="121">
        <v>45597</v>
      </c>
      <c r="QE4" s="311" t="s">
        <v>146</v>
      </c>
      <c r="QF4" s="311"/>
      <c r="QG4" s="311"/>
      <c r="QH4" s="121">
        <v>45627</v>
      </c>
      <c r="QI4" s="311" t="s">
        <v>146</v>
      </c>
      <c r="QJ4" s="311"/>
      <c r="QK4" s="311"/>
      <c r="QL4" s="121">
        <v>45658</v>
      </c>
      <c r="QM4" s="311" t="s">
        <v>146</v>
      </c>
      <c r="QN4" s="311"/>
      <c r="QO4" s="311"/>
      <c r="QP4" s="121">
        <v>45689</v>
      </c>
      <c r="QQ4" s="311" t="s">
        <v>146</v>
      </c>
      <c r="QR4" s="311"/>
      <c r="QS4" s="311"/>
      <c r="QT4" s="121">
        <v>45717</v>
      </c>
      <c r="QU4" s="311" t="s">
        <v>146</v>
      </c>
      <c r="QV4" s="311"/>
      <c r="QW4" s="311"/>
      <c r="QX4" s="121">
        <v>45748</v>
      </c>
      <c r="QY4" s="311" t="s">
        <v>146</v>
      </c>
      <c r="QZ4" s="311"/>
      <c r="RA4" s="311"/>
      <c r="RB4" s="121">
        <v>45778</v>
      </c>
      <c r="RC4" s="311" t="s">
        <v>146</v>
      </c>
      <c r="RD4" s="311"/>
      <c r="RE4" s="311"/>
      <c r="RF4" s="121">
        <v>45809</v>
      </c>
      <c r="RG4" s="311" t="s">
        <v>146</v>
      </c>
      <c r="RH4" s="311"/>
      <c r="RI4" s="311"/>
      <c r="RJ4" s="121">
        <v>45839</v>
      </c>
      <c r="RK4" s="311" t="s">
        <v>146</v>
      </c>
      <c r="RL4" s="311"/>
      <c r="RM4" s="311"/>
      <c r="RN4" s="121">
        <v>45872</v>
      </c>
      <c r="RO4" s="311" t="s">
        <v>146</v>
      </c>
      <c r="RP4" s="311"/>
      <c r="RQ4" s="311"/>
      <c r="RR4" s="121">
        <v>45903</v>
      </c>
      <c r="RS4" s="311" t="s">
        <v>146</v>
      </c>
      <c r="RT4" s="311"/>
      <c r="RU4" s="311"/>
      <c r="RV4" s="121">
        <v>45933</v>
      </c>
      <c r="RW4" s="311" t="s">
        <v>146</v>
      </c>
      <c r="RX4" s="311"/>
      <c r="RY4" s="311"/>
    </row>
    <row r="5" spans="1:493" ht="56.25" customHeight="1" thickTop="1" thickBot="1">
      <c r="A5" s="45"/>
      <c r="B5" s="12" t="s">
        <v>69</v>
      </c>
      <c r="C5" s="12" t="s">
        <v>127</v>
      </c>
      <c r="D5" s="12" t="s">
        <v>128</v>
      </c>
      <c r="E5" s="12" t="s">
        <v>129</v>
      </c>
      <c r="F5" s="12" t="s">
        <v>69</v>
      </c>
      <c r="G5" s="12" t="s">
        <v>127</v>
      </c>
      <c r="H5" s="12" t="s">
        <v>128</v>
      </c>
      <c r="I5" s="12" t="s">
        <v>129</v>
      </c>
      <c r="J5" s="12" t="s">
        <v>69</v>
      </c>
      <c r="K5" s="12" t="s">
        <v>260</v>
      </c>
      <c r="L5" s="12" t="s">
        <v>261</v>
      </c>
      <c r="M5" s="12" t="s">
        <v>262</v>
      </c>
      <c r="N5" s="12" t="s">
        <v>69</v>
      </c>
      <c r="O5" s="12" t="s">
        <v>260</v>
      </c>
      <c r="P5" s="12" t="s">
        <v>261</v>
      </c>
      <c r="Q5" s="12" t="s">
        <v>262</v>
      </c>
      <c r="R5" s="12" t="s">
        <v>69</v>
      </c>
      <c r="S5" s="12" t="s">
        <v>260</v>
      </c>
      <c r="T5" s="12" t="s">
        <v>261</v>
      </c>
      <c r="U5" s="12" t="s">
        <v>262</v>
      </c>
      <c r="V5" s="12" t="s">
        <v>69</v>
      </c>
      <c r="W5" s="12" t="s">
        <v>260</v>
      </c>
      <c r="X5" s="12" t="s">
        <v>261</v>
      </c>
      <c r="Y5" s="12" t="s">
        <v>262</v>
      </c>
      <c r="Z5" s="12" t="s">
        <v>69</v>
      </c>
      <c r="AA5" s="12" t="s">
        <v>260</v>
      </c>
      <c r="AB5" s="12" t="s">
        <v>261</v>
      </c>
      <c r="AC5" s="12" t="s">
        <v>262</v>
      </c>
      <c r="AD5" s="12" t="s">
        <v>69</v>
      </c>
      <c r="AE5" s="12" t="s">
        <v>260</v>
      </c>
      <c r="AF5" s="12" t="s">
        <v>261</v>
      </c>
      <c r="AG5" s="12" t="s">
        <v>262</v>
      </c>
      <c r="AH5" s="12" t="s">
        <v>69</v>
      </c>
      <c r="AI5" s="12" t="s">
        <v>260</v>
      </c>
      <c r="AJ5" s="12" t="s">
        <v>261</v>
      </c>
      <c r="AK5" s="12" t="s">
        <v>262</v>
      </c>
      <c r="AL5" s="12" t="s">
        <v>69</v>
      </c>
      <c r="AM5" s="12" t="s">
        <v>260</v>
      </c>
      <c r="AN5" s="12" t="s">
        <v>261</v>
      </c>
      <c r="AO5" s="12" t="s">
        <v>262</v>
      </c>
      <c r="AP5" s="12" t="s">
        <v>69</v>
      </c>
      <c r="AQ5" s="12" t="s">
        <v>260</v>
      </c>
      <c r="AR5" s="12" t="s">
        <v>261</v>
      </c>
      <c r="AS5" s="12" t="s">
        <v>262</v>
      </c>
      <c r="AT5" s="49" t="s">
        <v>69</v>
      </c>
      <c r="AU5" s="49" t="s">
        <v>260</v>
      </c>
      <c r="AV5" s="49" t="s">
        <v>261</v>
      </c>
      <c r="AW5" s="49" t="s">
        <v>262</v>
      </c>
      <c r="AX5" s="49" t="s">
        <v>69</v>
      </c>
      <c r="AY5" s="49" t="s">
        <v>260</v>
      </c>
      <c r="AZ5" s="49" t="s">
        <v>261</v>
      </c>
      <c r="BA5" s="49" t="s">
        <v>262</v>
      </c>
      <c r="BB5" s="49" t="s">
        <v>69</v>
      </c>
      <c r="BC5" s="49" t="s">
        <v>260</v>
      </c>
      <c r="BD5" s="49" t="s">
        <v>261</v>
      </c>
      <c r="BE5" s="49" t="s">
        <v>262</v>
      </c>
      <c r="BF5" s="49" t="s">
        <v>69</v>
      </c>
      <c r="BG5" s="49" t="s">
        <v>260</v>
      </c>
      <c r="BH5" s="49" t="s">
        <v>261</v>
      </c>
      <c r="BI5" s="49" t="s">
        <v>262</v>
      </c>
      <c r="BJ5" s="49" t="s">
        <v>69</v>
      </c>
      <c r="BK5" s="49" t="s">
        <v>260</v>
      </c>
      <c r="BL5" s="49" t="s">
        <v>261</v>
      </c>
      <c r="BM5" s="49" t="s">
        <v>262</v>
      </c>
      <c r="BN5" s="49" t="s">
        <v>69</v>
      </c>
      <c r="BO5" s="49" t="s">
        <v>260</v>
      </c>
      <c r="BP5" s="49" t="s">
        <v>261</v>
      </c>
      <c r="BQ5" s="49" t="s">
        <v>262</v>
      </c>
      <c r="BR5" s="49" t="s">
        <v>69</v>
      </c>
      <c r="BS5" s="49" t="s">
        <v>260</v>
      </c>
      <c r="BT5" s="49" t="s">
        <v>261</v>
      </c>
      <c r="BU5" s="49" t="s">
        <v>262</v>
      </c>
      <c r="BV5" s="49" t="s">
        <v>69</v>
      </c>
      <c r="BW5" s="49" t="s">
        <v>260</v>
      </c>
      <c r="BX5" s="49" t="s">
        <v>261</v>
      </c>
      <c r="BY5" s="49" t="s">
        <v>262</v>
      </c>
      <c r="BZ5" s="49" t="s">
        <v>69</v>
      </c>
      <c r="CA5" s="49" t="s">
        <v>260</v>
      </c>
      <c r="CB5" s="49" t="s">
        <v>261</v>
      </c>
      <c r="CC5" s="49" t="s">
        <v>262</v>
      </c>
      <c r="CD5" s="49" t="s">
        <v>69</v>
      </c>
      <c r="CE5" s="49" t="s">
        <v>260</v>
      </c>
      <c r="CF5" s="49" t="s">
        <v>261</v>
      </c>
      <c r="CG5" s="49" t="s">
        <v>262</v>
      </c>
      <c r="CH5" s="49" t="s">
        <v>69</v>
      </c>
      <c r="CI5" s="49" t="s">
        <v>260</v>
      </c>
      <c r="CJ5" s="49" t="s">
        <v>261</v>
      </c>
      <c r="CK5" s="49" t="s">
        <v>262</v>
      </c>
      <c r="CL5" s="49" t="s">
        <v>69</v>
      </c>
      <c r="CM5" s="49" t="s">
        <v>260</v>
      </c>
      <c r="CN5" s="49" t="s">
        <v>261</v>
      </c>
      <c r="CO5" s="49" t="s">
        <v>262</v>
      </c>
      <c r="CP5" s="50" t="s">
        <v>69</v>
      </c>
      <c r="CQ5" s="50" t="s">
        <v>260</v>
      </c>
      <c r="CR5" s="50" t="s">
        <v>261</v>
      </c>
      <c r="CS5" s="50" t="s">
        <v>262</v>
      </c>
      <c r="CT5" s="50" t="s">
        <v>69</v>
      </c>
      <c r="CU5" s="50" t="s">
        <v>260</v>
      </c>
      <c r="CV5" s="50" t="s">
        <v>261</v>
      </c>
      <c r="CW5" s="50" t="s">
        <v>262</v>
      </c>
      <c r="CX5" s="50" t="s">
        <v>69</v>
      </c>
      <c r="CY5" s="50" t="s">
        <v>260</v>
      </c>
      <c r="CZ5" s="50" t="s">
        <v>261</v>
      </c>
      <c r="DA5" s="50" t="s">
        <v>262</v>
      </c>
      <c r="DB5" s="50" t="s">
        <v>69</v>
      </c>
      <c r="DC5" s="50" t="s">
        <v>260</v>
      </c>
      <c r="DD5" s="50" t="s">
        <v>261</v>
      </c>
      <c r="DE5" s="50" t="s">
        <v>262</v>
      </c>
      <c r="DF5" s="50" t="s">
        <v>69</v>
      </c>
      <c r="DG5" s="50" t="s">
        <v>260</v>
      </c>
      <c r="DH5" s="50" t="s">
        <v>261</v>
      </c>
      <c r="DI5" s="50" t="s">
        <v>262</v>
      </c>
      <c r="DJ5" s="50" t="s">
        <v>69</v>
      </c>
      <c r="DK5" s="50" t="s">
        <v>260</v>
      </c>
      <c r="DL5" s="50" t="s">
        <v>261</v>
      </c>
      <c r="DM5" s="50" t="s">
        <v>262</v>
      </c>
      <c r="DN5" s="50" t="s">
        <v>69</v>
      </c>
      <c r="DO5" s="50" t="s">
        <v>260</v>
      </c>
      <c r="DP5" s="50" t="s">
        <v>261</v>
      </c>
      <c r="DQ5" s="50" t="s">
        <v>262</v>
      </c>
      <c r="DR5" s="50" t="s">
        <v>69</v>
      </c>
      <c r="DS5" s="50" t="s">
        <v>260</v>
      </c>
      <c r="DT5" s="50" t="s">
        <v>261</v>
      </c>
      <c r="DU5" s="50" t="s">
        <v>262</v>
      </c>
      <c r="DV5" s="50" t="s">
        <v>69</v>
      </c>
      <c r="DW5" s="50" t="s">
        <v>260</v>
      </c>
      <c r="DX5" s="50" t="s">
        <v>261</v>
      </c>
      <c r="DY5" s="50" t="s">
        <v>262</v>
      </c>
      <c r="DZ5" s="50" t="s">
        <v>69</v>
      </c>
      <c r="EA5" s="50" t="s">
        <v>260</v>
      </c>
      <c r="EB5" s="50" t="s">
        <v>261</v>
      </c>
      <c r="EC5" s="50" t="s">
        <v>262</v>
      </c>
      <c r="ED5" s="50" t="s">
        <v>69</v>
      </c>
      <c r="EE5" s="50" t="s">
        <v>260</v>
      </c>
      <c r="EF5" s="50" t="s">
        <v>261</v>
      </c>
      <c r="EG5" s="50" t="s">
        <v>262</v>
      </c>
      <c r="EH5" s="50" t="s">
        <v>69</v>
      </c>
      <c r="EI5" s="50" t="s">
        <v>260</v>
      </c>
      <c r="EJ5" s="50" t="s">
        <v>261</v>
      </c>
      <c r="EK5" s="50" t="s">
        <v>262</v>
      </c>
      <c r="EL5" s="50" t="s">
        <v>69</v>
      </c>
      <c r="EM5" s="50" t="s">
        <v>260</v>
      </c>
      <c r="EN5" s="50" t="s">
        <v>261</v>
      </c>
      <c r="EO5" s="50" t="s">
        <v>262</v>
      </c>
      <c r="EP5" s="50" t="s">
        <v>69</v>
      </c>
      <c r="EQ5" s="50" t="s">
        <v>260</v>
      </c>
      <c r="ER5" s="50" t="s">
        <v>261</v>
      </c>
      <c r="ES5" s="50" t="s">
        <v>262</v>
      </c>
      <c r="ET5" s="50" t="s">
        <v>69</v>
      </c>
      <c r="EU5" s="50" t="s">
        <v>260</v>
      </c>
      <c r="EV5" s="50" t="s">
        <v>261</v>
      </c>
      <c r="EW5" s="50" t="s">
        <v>262</v>
      </c>
      <c r="EX5" s="50" t="s">
        <v>69</v>
      </c>
      <c r="EY5" s="50" t="s">
        <v>260</v>
      </c>
      <c r="EZ5" s="50" t="s">
        <v>261</v>
      </c>
      <c r="FA5" s="50" t="s">
        <v>262</v>
      </c>
      <c r="FB5" s="50" t="s">
        <v>69</v>
      </c>
      <c r="FC5" s="50" t="s">
        <v>260</v>
      </c>
      <c r="FD5" s="50" t="s">
        <v>261</v>
      </c>
      <c r="FE5" s="50" t="s">
        <v>262</v>
      </c>
      <c r="FF5" s="50" t="s">
        <v>69</v>
      </c>
      <c r="FG5" s="50" t="s">
        <v>260</v>
      </c>
      <c r="FH5" s="50" t="s">
        <v>261</v>
      </c>
      <c r="FI5" s="50" t="s">
        <v>262</v>
      </c>
      <c r="FJ5" s="50" t="s">
        <v>69</v>
      </c>
      <c r="FK5" s="50" t="s">
        <v>260</v>
      </c>
      <c r="FL5" s="50" t="s">
        <v>261</v>
      </c>
      <c r="FM5" s="50" t="s">
        <v>262</v>
      </c>
      <c r="FN5" s="50" t="s">
        <v>69</v>
      </c>
      <c r="FO5" s="50" t="s">
        <v>260</v>
      </c>
      <c r="FP5" s="50" t="s">
        <v>261</v>
      </c>
      <c r="FQ5" s="50" t="s">
        <v>262</v>
      </c>
      <c r="FR5" s="50" t="s">
        <v>69</v>
      </c>
      <c r="FS5" s="50" t="s">
        <v>260</v>
      </c>
      <c r="FT5" s="50" t="s">
        <v>261</v>
      </c>
      <c r="FU5" s="50" t="s">
        <v>262</v>
      </c>
      <c r="FV5" s="50" t="s">
        <v>69</v>
      </c>
      <c r="FW5" s="50" t="s">
        <v>260</v>
      </c>
      <c r="FX5" s="50" t="s">
        <v>261</v>
      </c>
      <c r="FY5" s="50" t="s">
        <v>262</v>
      </c>
      <c r="FZ5" s="50" t="s">
        <v>69</v>
      </c>
      <c r="GA5" s="50" t="s">
        <v>260</v>
      </c>
      <c r="GB5" s="50" t="s">
        <v>261</v>
      </c>
      <c r="GC5" s="50" t="s">
        <v>262</v>
      </c>
      <c r="GD5" s="50" t="s">
        <v>69</v>
      </c>
      <c r="GE5" s="50" t="s">
        <v>260</v>
      </c>
      <c r="GF5" s="50" t="s">
        <v>261</v>
      </c>
      <c r="GG5" s="50" t="s">
        <v>262</v>
      </c>
      <c r="GH5" s="50" t="s">
        <v>69</v>
      </c>
      <c r="GI5" s="50" t="s">
        <v>260</v>
      </c>
      <c r="GJ5" s="50" t="s">
        <v>261</v>
      </c>
      <c r="GK5" s="50" t="s">
        <v>262</v>
      </c>
      <c r="GL5" s="50" t="s">
        <v>69</v>
      </c>
      <c r="GM5" s="50" t="s">
        <v>260</v>
      </c>
      <c r="GN5" s="50" t="s">
        <v>261</v>
      </c>
      <c r="GO5" s="50" t="s">
        <v>262</v>
      </c>
      <c r="GP5" s="50" t="s">
        <v>69</v>
      </c>
      <c r="GQ5" s="50" t="s">
        <v>260</v>
      </c>
      <c r="GR5" s="50" t="s">
        <v>261</v>
      </c>
      <c r="GS5" s="50" t="s">
        <v>262</v>
      </c>
      <c r="GT5" s="50" t="s">
        <v>69</v>
      </c>
      <c r="GU5" s="50" t="s">
        <v>260</v>
      </c>
      <c r="GV5" s="50" t="s">
        <v>261</v>
      </c>
      <c r="GW5" s="50" t="s">
        <v>262</v>
      </c>
      <c r="GX5" s="50" t="s">
        <v>69</v>
      </c>
      <c r="GY5" s="50" t="s">
        <v>260</v>
      </c>
      <c r="GZ5" s="50" t="s">
        <v>261</v>
      </c>
      <c r="HA5" s="50" t="s">
        <v>262</v>
      </c>
      <c r="HB5" s="50" t="s">
        <v>69</v>
      </c>
      <c r="HC5" s="50" t="s">
        <v>260</v>
      </c>
      <c r="HD5" s="50" t="s">
        <v>261</v>
      </c>
      <c r="HE5" s="50" t="s">
        <v>262</v>
      </c>
      <c r="HF5" s="50" t="s">
        <v>69</v>
      </c>
      <c r="HG5" s="50" t="s">
        <v>260</v>
      </c>
      <c r="HH5" s="50" t="s">
        <v>261</v>
      </c>
      <c r="HI5" s="50" t="s">
        <v>262</v>
      </c>
      <c r="HJ5" s="50" t="s">
        <v>69</v>
      </c>
      <c r="HK5" s="50" t="s">
        <v>260</v>
      </c>
      <c r="HL5" s="50" t="s">
        <v>261</v>
      </c>
      <c r="HM5" s="50" t="s">
        <v>262</v>
      </c>
      <c r="HN5" s="50" t="s">
        <v>69</v>
      </c>
      <c r="HO5" s="50" t="s">
        <v>260</v>
      </c>
      <c r="HP5" s="50" t="s">
        <v>261</v>
      </c>
      <c r="HQ5" s="50" t="s">
        <v>262</v>
      </c>
      <c r="HR5" s="50" t="s">
        <v>69</v>
      </c>
      <c r="HS5" s="50" t="s">
        <v>260</v>
      </c>
      <c r="HT5" s="50" t="s">
        <v>261</v>
      </c>
      <c r="HU5" s="50" t="s">
        <v>262</v>
      </c>
      <c r="HV5" s="50" t="s">
        <v>69</v>
      </c>
      <c r="HW5" s="50" t="s">
        <v>260</v>
      </c>
      <c r="HX5" s="50" t="s">
        <v>261</v>
      </c>
      <c r="HY5" s="51" t="s">
        <v>262</v>
      </c>
      <c r="HZ5" s="50" t="s">
        <v>69</v>
      </c>
      <c r="IA5" s="12" t="s">
        <v>127</v>
      </c>
      <c r="IB5" s="12" t="s">
        <v>128</v>
      </c>
      <c r="IC5" s="12" t="s">
        <v>129</v>
      </c>
      <c r="ID5" s="50" t="s">
        <v>69</v>
      </c>
      <c r="IE5" s="12" t="s">
        <v>127</v>
      </c>
      <c r="IF5" s="12" t="s">
        <v>128</v>
      </c>
      <c r="IG5" s="12" t="s">
        <v>129</v>
      </c>
      <c r="IH5" s="50" t="s">
        <v>69</v>
      </c>
      <c r="II5" s="12" t="s">
        <v>127</v>
      </c>
      <c r="IJ5" s="12" t="s">
        <v>128</v>
      </c>
      <c r="IK5" s="12" t="s">
        <v>129</v>
      </c>
      <c r="IL5" s="50" t="s">
        <v>69</v>
      </c>
      <c r="IM5" s="12" t="s">
        <v>127</v>
      </c>
      <c r="IN5" s="12" t="s">
        <v>128</v>
      </c>
      <c r="IO5" s="12" t="s">
        <v>129</v>
      </c>
      <c r="IP5" s="50" t="s">
        <v>69</v>
      </c>
      <c r="IQ5" s="12" t="s">
        <v>127</v>
      </c>
      <c r="IR5" s="12" t="s">
        <v>128</v>
      </c>
      <c r="IS5" s="12" t="s">
        <v>129</v>
      </c>
      <c r="IT5" s="50" t="s">
        <v>69</v>
      </c>
      <c r="IU5" s="12" t="s">
        <v>127</v>
      </c>
      <c r="IV5" s="12" t="s">
        <v>128</v>
      </c>
      <c r="IW5" s="12" t="s">
        <v>129</v>
      </c>
      <c r="IX5" s="50" t="s">
        <v>69</v>
      </c>
      <c r="IY5" s="12" t="s">
        <v>127</v>
      </c>
      <c r="IZ5" s="12" t="s">
        <v>128</v>
      </c>
      <c r="JA5" s="12" t="s">
        <v>129</v>
      </c>
      <c r="JB5" s="50" t="s">
        <v>69</v>
      </c>
      <c r="JC5" s="12" t="s">
        <v>127</v>
      </c>
      <c r="JD5" s="12" t="s">
        <v>128</v>
      </c>
      <c r="JE5" s="12" t="s">
        <v>129</v>
      </c>
      <c r="JF5" s="50" t="s">
        <v>69</v>
      </c>
      <c r="JG5" s="12" t="s">
        <v>127</v>
      </c>
      <c r="JH5" s="12" t="s">
        <v>128</v>
      </c>
      <c r="JI5" s="12" t="s">
        <v>129</v>
      </c>
      <c r="JJ5" s="50" t="s">
        <v>69</v>
      </c>
      <c r="JK5" s="12" t="s">
        <v>127</v>
      </c>
      <c r="JL5" s="12" t="s">
        <v>128</v>
      </c>
      <c r="JM5" s="12" t="s">
        <v>129</v>
      </c>
      <c r="JN5" s="50" t="s">
        <v>69</v>
      </c>
      <c r="JO5" s="12" t="s">
        <v>127</v>
      </c>
      <c r="JP5" s="12" t="s">
        <v>128</v>
      </c>
      <c r="JQ5" s="12" t="s">
        <v>129</v>
      </c>
      <c r="JR5" s="50" t="s">
        <v>69</v>
      </c>
      <c r="JS5" s="12" t="s">
        <v>127</v>
      </c>
      <c r="JT5" s="12" t="s">
        <v>128</v>
      </c>
      <c r="JU5" s="12" t="s">
        <v>129</v>
      </c>
      <c r="JV5" s="50" t="s">
        <v>69</v>
      </c>
      <c r="JW5" s="12" t="s">
        <v>127</v>
      </c>
      <c r="JX5" s="12" t="s">
        <v>128</v>
      </c>
      <c r="JY5" s="12" t="s">
        <v>129</v>
      </c>
      <c r="JZ5" s="112" t="s">
        <v>69</v>
      </c>
      <c r="KA5" s="112" t="s">
        <v>127</v>
      </c>
      <c r="KB5" s="112" t="s">
        <v>128</v>
      </c>
      <c r="KC5" s="112" t="s">
        <v>129</v>
      </c>
      <c r="KD5" s="112" t="s">
        <v>69</v>
      </c>
      <c r="KE5" s="112" t="s">
        <v>127</v>
      </c>
      <c r="KF5" s="112" t="s">
        <v>128</v>
      </c>
      <c r="KG5" s="112" t="s">
        <v>129</v>
      </c>
      <c r="KH5" s="112" t="s">
        <v>69</v>
      </c>
      <c r="KI5" s="112" t="s">
        <v>127</v>
      </c>
      <c r="KJ5" s="112" t="s">
        <v>128</v>
      </c>
      <c r="KK5" s="112" t="s">
        <v>129</v>
      </c>
      <c r="KL5" s="112" t="s">
        <v>69</v>
      </c>
      <c r="KM5" s="112" t="s">
        <v>127</v>
      </c>
      <c r="KN5" s="112" t="s">
        <v>128</v>
      </c>
      <c r="KO5" s="112" t="s">
        <v>129</v>
      </c>
      <c r="KP5" s="112" t="s">
        <v>69</v>
      </c>
      <c r="KQ5" s="112" t="s">
        <v>127</v>
      </c>
      <c r="KR5" s="112" t="s">
        <v>128</v>
      </c>
      <c r="KS5" s="112" t="s">
        <v>129</v>
      </c>
      <c r="KT5" s="112" t="s">
        <v>69</v>
      </c>
      <c r="KU5" s="112" t="s">
        <v>127</v>
      </c>
      <c r="KV5" s="112" t="s">
        <v>128</v>
      </c>
      <c r="KW5" s="112" t="s">
        <v>129</v>
      </c>
      <c r="KX5" s="112" t="s">
        <v>69</v>
      </c>
      <c r="KY5" s="112" t="s">
        <v>127</v>
      </c>
      <c r="KZ5" s="112" t="s">
        <v>128</v>
      </c>
      <c r="LA5" s="112" t="s">
        <v>129</v>
      </c>
      <c r="LB5" s="112" t="s">
        <v>69</v>
      </c>
      <c r="LC5" s="112" t="s">
        <v>127</v>
      </c>
      <c r="LD5" s="112" t="s">
        <v>128</v>
      </c>
      <c r="LE5" s="112" t="s">
        <v>129</v>
      </c>
      <c r="LF5" s="112" t="s">
        <v>69</v>
      </c>
      <c r="LG5" s="112" t="s">
        <v>127</v>
      </c>
      <c r="LH5" s="112" t="s">
        <v>128</v>
      </c>
      <c r="LI5" s="112" t="s">
        <v>129</v>
      </c>
      <c r="LJ5" s="112" t="s">
        <v>69</v>
      </c>
      <c r="LK5" s="112" t="s">
        <v>127</v>
      </c>
      <c r="LL5" s="112" t="s">
        <v>128</v>
      </c>
      <c r="LM5" s="112" t="s">
        <v>129</v>
      </c>
      <c r="LN5" s="112" t="s">
        <v>69</v>
      </c>
      <c r="LO5" s="112" t="s">
        <v>127</v>
      </c>
      <c r="LP5" s="112" t="s">
        <v>128</v>
      </c>
      <c r="LQ5" s="112" t="s">
        <v>129</v>
      </c>
      <c r="LR5" s="112" t="s">
        <v>69</v>
      </c>
      <c r="LS5" s="112" t="s">
        <v>127</v>
      </c>
      <c r="LT5" s="112" t="s">
        <v>128</v>
      </c>
      <c r="LU5" s="112" t="s">
        <v>129</v>
      </c>
      <c r="LV5" s="112" t="s">
        <v>69</v>
      </c>
      <c r="LW5" s="112" t="s">
        <v>127</v>
      </c>
      <c r="LX5" s="112" t="s">
        <v>128</v>
      </c>
      <c r="LY5" s="112" t="s">
        <v>129</v>
      </c>
      <c r="LZ5" s="112" t="s">
        <v>69</v>
      </c>
      <c r="MA5" s="112" t="s">
        <v>127</v>
      </c>
      <c r="MB5" s="112" t="s">
        <v>128</v>
      </c>
      <c r="MC5" s="112" t="s">
        <v>129</v>
      </c>
      <c r="MD5" s="112" t="s">
        <v>69</v>
      </c>
      <c r="ME5" s="112" t="s">
        <v>127</v>
      </c>
      <c r="MF5" s="112" t="s">
        <v>128</v>
      </c>
      <c r="MG5" s="112" t="s">
        <v>129</v>
      </c>
      <c r="MH5" s="112" t="s">
        <v>69</v>
      </c>
      <c r="MI5" s="112" t="s">
        <v>127</v>
      </c>
      <c r="MJ5" s="112" t="s">
        <v>128</v>
      </c>
      <c r="MK5" s="112" t="s">
        <v>129</v>
      </c>
      <c r="ML5" s="112" t="s">
        <v>69</v>
      </c>
      <c r="MM5" s="112" t="s">
        <v>127</v>
      </c>
      <c r="MN5" s="112" t="s">
        <v>128</v>
      </c>
      <c r="MO5" s="112" t="s">
        <v>129</v>
      </c>
      <c r="MP5" s="112" t="s">
        <v>69</v>
      </c>
      <c r="MQ5" s="112" t="s">
        <v>127</v>
      </c>
      <c r="MR5" s="112" t="s">
        <v>128</v>
      </c>
      <c r="MS5" s="112" t="s">
        <v>129</v>
      </c>
      <c r="MT5" s="112" t="s">
        <v>69</v>
      </c>
      <c r="MU5" s="112" t="s">
        <v>127</v>
      </c>
      <c r="MV5" s="112" t="s">
        <v>128</v>
      </c>
      <c r="MW5" s="112" t="s">
        <v>129</v>
      </c>
      <c r="MX5" s="112" t="s">
        <v>69</v>
      </c>
      <c r="MY5" s="112" t="s">
        <v>127</v>
      </c>
      <c r="MZ5" s="112" t="s">
        <v>128</v>
      </c>
      <c r="NA5" s="112" t="s">
        <v>129</v>
      </c>
      <c r="NB5" s="112" t="s">
        <v>69</v>
      </c>
      <c r="NC5" s="112" t="s">
        <v>127</v>
      </c>
      <c r="ND5" s="112" t="s">
        <v>128</v>
      </c>
      <c r="NE5" s="112" t="s">
        <v>129</v>
      </c>
      <c r="NF5" s="112" t="s">
        <v>69</v>
      </c>
      <c r="NG5" s="112" t="s">
        <v>127</v>
      </c>
      <c r="NH5" s="112" t="s">
        <v>128</v>
      </c>
      <c r="NI5" s="112" t="s">
        <v>129</v>
      </c>
      <c r="NJ5" s="112" t="s">
        <v>69</v>
      </c>
      <c r="NK5" s="112" t="s">
        <v>127</v>
      </c>
      <c r="NL5" s="112" t="s">
        <v>128</v>
      </c>
      <c r="NM5" s="112" t="s">
        <v>129</v>
      </c>
      <c r="NN5" s="112" t="s">
        <v>69</v>
      </c>
      <c r="NO5" s="112" t="s">
        <v>127</v>
      </c>
      <c r="NP5" s="112" t="s">
        <v>128</v>
      </c>
      <c r="NQ5" s="112" t="s">
        <v>129</v>
      </c>
      <c r="NR5" s="112" t="s">
        <v>69</v>
      </c>
      <c r="NS5" s="112" t="s">
        <v>127</v>
      </c>
      <c r="NT5" s="112" t="s">
        <v>128</v>
      </c>
      <c r="NU5" s="112" t="s">
        <v>129</v>
      </c>
      <c r="NV5" s="112" t="s">
        <v>69</v>
      </c>
      <c r="NW5" s="112" t="s">
        <v>127</v>
      </c>
      <c r="NX5" s="112" t="s">
        <v>128</v>
      </c>
      <c r="NY5" s="112" t="s">
        <v>129</v>
      </c>
      <c r="NZ5" s="112" t="s">
        <v>69</v>
      </c>
      <c r="OA5" s="112" t="s">
        <v>127</v>
      </c>
      <c r="OB5" s="112" t="s">
        <v>128</v>
      </c>
      <c r="OC5" s="112" t="s">
        <v>129</v>
      </c>
      <c r="OD5" s="112" t="s">
        <v>69</v>
      </c>
      <c r="OE5" s="112" t="s">
        <v>127</v>
      </c>
      <c r="OF5" s="112" t="s">
        <v>128</v>
      </c>
      <c r="OG5" s="112" t="s">
        <v>129</v>
      </c>
      <c r="OH5" s="112" t="s">
        <v>69</v>
      </c>
      <c r="OI5" s="112" t="s">
        <v>127</v>
      </c>
      <c r="OJ5" s="112" t="s">
        <v>128</v>
      </c>
      <c r="OK5" s="112" t="s">
        <v>129</v>
      </c>
      <c r="OL5" s="112" t="s">
        <v>69</v>
      </c>
      <c r="OM5" s="112" t="s">
        <v>127</v>
      </c>
      <c r="ON5" s="112" t="s">
        <v>128</v>
      </c>
      <c r="OO5" s="112" t="s">
        <v>129</v>
      </c>
      <c r="OP5" s="112" t="s">
        <v>69</v>
      </c>
      <c r="OQ5" s="112" t="s">
        <v>127</v>
      </c>
      <c r="OR5" s="112" t="s">
        <v>128</v>
      </c>
      <c r="OS5" s="112" t="s">
        <v>129</v>
      </c>
      <c r="OT5" s="112" t="s">
        <v>69</v>
      </c>
      <c r="OU5" s="112" t="s">
        <v>127</v>
      </c>
      <c r="OV5" s="112" t="s">
        <v>128</v>
      </c>
      <c r="OW5" s="112" t="s">
        <v>129</v>
      </c>
      <c r="OX5" s="112" t="s">
        <v>69</v>
      </c>
      <c r="OY5" s="112" t="s">
        <v>127</v>
      </c>
      <c r="OZ5" s="112" t="s">
        <v>128</v>
      </c>
      <c r="PA5" s="112" t="s">
        <v>129</v>
      </c>
      <c r="PB5" s="112" t="s">
        <v>69</v>
      </c>
      <c r="PC5" s="112" t="s">
        <v>127</v>
      </c>
      <c r="PD5" s="112" t="s">
        <v>128</v>
      </c>
      <c r="PE5" s="112" t="s">
        <v>129</v>
      </c>
      <c r="PF5" s="112" t="s">
        <v>69</v>
      </c>
      <c r="PG5" s="112" t="s">
        <v>127</v>
      </c>
      <c r="PH5" s="112" t="s">
        <v>128</v>
      </c>
      <c r="PI5" s="112" t="s">
        <v>129</v>
      </c>
      <c r="PJ5" s="112" t="s">
        <v>69</v>
      </c>
      <c r="PK5" s="112" t="s">
        <v>127</v>
      </c>
      <c r="PL5" s="112" t="s">
        <v>128</v>
      </c>
      <c r="PM5" s="112" t="s">
        <v>129</v>
      </c>
      <c r="PN5" s="112" t="s">
        <v>69</v>
      </c>
      <c r="PO5" s="112" t="s">
        <v>127</v>
      </c>
      <c r="PP5" s="112" t="s">
        <v>128</v>
      </c>
      <c r="PQ5" s="112" t="s">
        <v>129</v>
      </c>
      <c r="PR5" s="112" t="s">
        <v>69</v>
      </c>
      <c r="PS5" s="112" t="s">
        <v>127</v>
      </c>
      <c r="PT5" s="112" t="s">
        <v>128</v>
      </c>
      <c r="PU5" s="112" t="s">
        <v>129</v>
      </c>
      <c r="PV5" s="112" t="s">
        <v>69</v>
      </c>
      <c r="PW5" s="112" t="s">
        <v>127</v>
      </c>
      <c r="PX5" s="112" t="s">
        <v>128</v>
      </c>
      <c r="PY5" s="112" t="s">
        <v>129</v>
      </c>
      <c r="PZ5" s="112" t="s">
        <v>69</v>
      </c>
      <c r="QA5" s="112" t="s">
        <v>127</v>
      </c>
      <c r="QB5" s="112" t="s">
        <v>128</v>
      </c>
      <c r="QC5" s="112" t="s">
        <v>129</v>
      </c>
      <c r="QD5" s="169" t="s">
        <v>69</v>
      </c>
      <c r="QE5" s="169" t="s">
        <v>127</v>
      </c>
      <c r="QF5" s="169" t="s">
        <v>128</v>
      </c>
      <c r="QG5" s="169" t="s">
        <v>129</v>
      </c>
      <c r="QH5" s="169" t="s">
        <v>69</v>
      </c>
      <c r="QI5" s="169" t="s">
        <v>127</v>
      </c>
      <c r="QJ5" s="169" t="s">
        <v>128</v>
      </c>
      <c r="QK5" s="169" t="s">
        <v>129</v>
      </c>
      <c r="QL5" s="169" t="s">
        <v>69</v>
      </c>
      <c r="QM5" s="169" t="s">
        <v>127</v>
      </c>
      <c r="QN5" s="169" t="s">
        <v>128</v>
      </c>
      <c r="QO5" s="169" t="s">
        <v>129</v>
      </c>
      <c r="QP5" s="169" t="s">
        <v>69</v>
      </c>
      <c r="QQ5" s="169" t="s">
        <v>127</v>
      </c>
      <c r="QR5" s="169" t="s">
        <v>128</v>
      </c>
      <c r="QS5" s="169" t="s">
        <v>129</v>
      </c>
      <c r="QT5" s="169" t="s">
        <v>69</v>
      </c>
      <c r="QU5" s="169" t="s">
        <v>127</v>
      </c>
      <c r="QV5" s="169" t="s">
        <v>128</v>
      </c>
      <c r="QW5" s="169" t="s">
        <v>129</v>
      </c>
      <c r="QX5" s="169" t="s">
        <v>69</v>
      </c>
      <c r="QY5" s="169" t="s">
        <v>127</v>
      </c>
      <c r="QZ5" s="169" t="s">
        <v>128</v>
      </c>
      <c r="RA5" s="169" t="s">
        <v>129</v>
      </c>
      <c r="RB5" s="169" t="s">
        <v>69</v>
      </c>
      <c r="RC5" s="169" t="s">
        <v>127</v>
      </c>
      <c r="RD5" s="169" t="s">
        <v>128</v>
      </c>
      <c r="RE5" s="169" t="s">
        <v>129</v>
      </c>
      <c r="RF5" s="169" t="s">
        <v>69</v>
      </c>
      <c r="RG5" s="169" t="s">
        <v>127</v>
      </c>
      <c r="RH5" s="169" t="s">
        <v>128</v>
      </c>
      <c r="RI5" s="169" t="s">
        <v>129</v>
      </c>
      <c r="RJ5" s="169" t="s">
        <v>69</v>
      </c>
      <c r="RK5" s="169" t="s">
        <v>127</v>
      </c>
      <c r="RL5" s="169" t="s">
        <v>128</v>
      </c>
      <c r="RM5" s="169" t="s">
        <v>129</v>
      </c>
      <c r="RN5" s="169" t="s">
        <v>69</v>
      </c>
      <c r="RO5" s="169" t="s">
        <v>127</v>
      </c>
      <c r="RP5" s="169" t="s">
        <v>128</v>
      </c>
      <c r="RQ5" s="169" t="s">
        <v>129</v>
      </c>
      <c r="RR5" s="169" t="s">
        <v>69</v>
      </c>
      <c r="RS5" s="169" t="s">
        <v>127</v>
      </c>
      <c r="RT5" s="169" t="s">
        <v>128</v>
      </c>
      <c r="RU5" s="169" t="s">
        <v>129</v>
      </c>
      <c r="RV5" s="169" t="s">
        <v>69</v>
      </c>
      <c r="RW5" s="169" t="s">
        <v>127</v>
      </c>
      <c r="RX5" s="169" t="s">
        <v>128</v>
      </c>
      <c r="RY5" s="169" t="s">
        <v>129</v>
      </c>
    </row>
    <row r="6" spans="1:493" ht="15.75" customHeight="1" thickTop="1" thickBot="1">
      <c r="A6" s="85" t="s">
        <v>147</v>
      </c>
      <c r="B6" s="7">
        <f t="shared" ref="B6:AK6" si="0">B7</f>
        <v>-12849</v>
      </c>
      <c r="C6" s="7">
        <f t="shared" si="0"/>
        <v>-2017</v>
      </c>
      <c r="D6" s="7">
        <f t="shared" si="0"/>
        <v>-2533</v>
      </c>
      <c r="E6" s="7">
        <f t="shared" si="0"/>
        <v>-8299</v>
      </c>
      <c r="F6" s="7">
        <f t="shared" si="0"/>
        <v>-14184</v>
      </c>
      <c r="G6" s="7">
        <f t="shared" si="0"/>
        <v>-899</v>
      </c>
      <c r="H6" s="7">
        <f t="shared" si="0"/>
        <v>-2274</v>
      </c>
      <c r="I6" s="7">
        <f t="shared" si="0"/>
        <v>-11011</v>
      </c>
      <c r="J6" s="7">
        <f t="shared" si="0"/>
        <v>-14099</v>
      </c>
      <c r="K6" s="7">
        <f t="shared" si="0"/>
        <v>-1796</v>
      </c>
      <c r="L6" s="7">
        <f t="shared" si="0"/>
        <v>-1131</v>
      </c>
      <c r="M6" s="7">
        <f t="shared" si="0"/>
        <v>-11172</v>
      </c>
      <c r="N6" s="7">
        <f t="shared" si="0"/>
        <v>-14339</v>
      </c>
      <c r="O6" s="7">
        <f t="shared" si="0"/>
        <v>-566</v>
      </c>
      <c r="P6" s="7">
        <f t="shared" si="0"/>
        <v>-1587</v>
      </c>
      <c r="Q6" s="7">
        <f t="shared" si="0"/>
        <v>-12186</v>
      </c>
      <c r="R6" s="7">
        <f t="shared" si="0"/>
        <v>-14852</v>
      </c>
      <c r="S6" s="7">
        <f t="shared" si="0"/>
        <v>-569</v>
      </c>
      <c r="T6" s="7">
        <f t="shared" si="0"/>
        <v>-3085</v>
      </c>
      <c r="U6" s="7">
        <f t="shared" si="0"/>
        <v>-11198</v>
      </c>
      <c r="V6" s="7">
        <f t="shared" si="0"/>
        <v>-14939</v>
      </c>
      <c r="W6" s="7">
        <f t="shared" si="0"/>
        <v>-1044</v>
      </c>
      <c r="X6" s="7">
        <f t="shared" si="0"/>
        <v>-2931</v>
      </c>
      <c r="Y6" s="7">
        <f t="shared" si="0"/>
        <v>-10964</v>
      </c>
      <c r="Z6" s="7">
        <f t="shared" si="0"/>
        <v>-15036</v>
      </c>
      <c r="AA6" s="7">
        <f t="shared" si="0"/>
        <v>-2031</v>
      </c>
      <c r="AB6" s="7">
        <f t="shared" si="0"/>
        <v>-2831</v>
      </c>
      <c r="AC6" s="7">
        <f t="shared" si="0"/>
        <v>-10174</v>
      </c>
      <c r="AD6" s="7">
        <f t="shared" si="0"/>
        <v>-15305</v>
      </c>
      <c r="AE6" s="7">
        <f t="shared" si="0"/>
        <v>-880</v>
      </c>
      <c r="AF6" s="7">
        <f t="shared" si="0"/>
        <v>-2736</v>
      </c>
      <c r="AG6" s="7">
        <f t="shared" si="0"/>
        <v>-11689</v>
      </c>
      <c r="AH6" s="7">
        <f t="shared" si="0"/>
        <v>-15287</v>
      </c>
      <c r="AI6" s="7">
        <f t="shared" si="0"/>
        <v>-1955</v>
      </c>
      <c r="AJ6" s="7">
        <f t="shared" si="0"/>
        <v>-1315</v>
      </c>
      <c r="AK6" s="7">
        <f t="shared" si="0"/>
        <v>-12017</v>
      </c>
      <c r="AL6" s="7">
        <v>-15447</v>
      </c>
      <c r="AM6" s="7">
        <v>-774</v>
      </c>
      <c r="AN6" s="7">
        <v>-1697</v>
      </c>
      <c r="AO6" s="7">
        <v>-12976</v>
      </c>
      <c r="AP6" s="7">
        <f>+AQ6+AR6+AS6</f>
        <v>-15550</v>
      </c>
      <c r="AQ6" s="7">
        <f>+AQ7</f>
        <v>-547</v>
      </c>
      <c r="AR6" s="7">
        <f>+AR7</f>
        <v>-3519</v>
      </c>
      <c r="AS6" s="7">
        <f>+AS7</f>
        <v>-11484</v>
      </c>
      <c r="AT6" s="52">
        <v>-15529</v>
      </c>
      <c r="AU6" s="7">
        <v>-1153</v>
      </c>
      <c r="AV6" s="7">
        <v>-3085</v>
      </c>
      <c r="AW6" s="7">
        <v>-11291</v>
      </c>
      <c r="AX6" s="52">
        <f>AY6+AZ6+BA6</f>
        <v>-15515</v>
      </c>
      <c r="AY6" s="7">
        <f>AY7</f>
        <v>-2377</v>
      </c>
      <c r="AZ6" s="7">
        <f>AZ7</f>
        <v>-2817</v>
      </c>
      <c r="BA6" s="7">
        <f>BA7</f>
        <v>-10321</v>
      </c>
      <c r="BB6" s="52">
        <f>BC6+BD6+BE6</f>
        <v>-15523</v>
      </c>
      <c r="BC6" s="7">
        <f>BC7</f>
        <v>-712</v>
      </c>
      <c r="BD6" s="7">
        <f>BD7</f>
        <v>-3120</v>
      </c>
      <c r="BE6" s="7">
        <f>BE7</f>
        <v>-11691</v>
      </c>
      <c r="BF6" s="52">
        <f>BG6+BH6+BI6</f>
        <v>-15490</v>
      </c>
      <c r="BG6" s="7">
        <f>BG7</f>
        <v>-2085</v>
      </c>
      <c r="BH6" s="7">
        <f>BH7</f>
        <v>-1574</v>
      </c>
      <c r="BI6" s="7">
        <f>BI7</f>
        <v>-11831</v>
      </c>
      <c r="BJ6" s="52">
        <f>BK6+BL6+BM6</f>
        <v>-14948</v>
      </c>
      <c r="BK6" s="7">
        <f>BK7</f>
        <v>-1031</v>
      </c>
      <c r="BL6" s="7">
        <f>BL7</f>
        <v>-1541</v>
      </c>
      <c r="BM6" s="7">
        <f>BM7</f>
        <v>-12376</v>
      </c>
      <c r="BN6" s="52">
        <f>BO6+BP6+BQ6</f>
        <v>-15012</v>
      </c>
      <c r="BO6" s="7">
        <f>BO7</f>
        <v>-498</v>
      </c>
      <c r="BP6" s="7">
        <f>BP7</f>
        <v>-3208</v>
      </c>
      <c r="BQ6" s="7">
        <f>BQ7</f>
        <v>-11306</v>
      </c>
      <c r="BR6" s="52">
        <f>BS6+BT6+BU6</f>
        <v>-15055</v>
      </c>
      <c r="BS6" s="7">
        <f>BS7</f>
        <v>-1045</v>
      </c>
      <c r="BT6" s="7">
        <f>BT7</f>
        <v>-3035</v>
      </c>
      <c r="BU6" s="7">
        <f>BU7</f>
        <v>-10975</v>
      </c>
      <c r="BV6" s="52">
        <f>BW6+BX6+BY6</f>
        <v>-15043</v>
      </c>
      <c r="BW6" s="7">
        <f>BW7</f>
        <v>-2147</v>
      </c>
      <c r="BX6" s="7">
        <f>BX7</f>
        <v>-2917</v>
      </c>
      <c r="BY6" s="7">
        <f>BY7</f>
        <v>-9979</v>
      </c>
      <c r="BZ6" s="52">
        <f>CA6+CB6+CC6</f>
        <v>-15484</v>
      </c>
      <c r="CA6" s="7">
        <f>CA7</f>
        <v>-886</v>
      </c>
      <c r="CB6" s="7">
        <f>CB7</f>
        <v>-2899</v>
      </c>
      <c r="CC6" s="7">
        <f>CC7</f>
        <v>-11699</v>
      </c>
      <c r="CD6" s="52">
        <f>CE6+CF6+CG6</f>
        <v>-15391</v>
      </c>
      <c r="CE6" s="7">
        <f>CE7</f>
        <v>-2030</v>
      </c>
      <c r="CF6" s="7">
        <f>CF7</f>
        <v>-1369</v>
      </c>
      <c r="CG6" s="7">
        <f>CG7</f>
        <v>-11992</v>
      </c>
      <c r="CH6" s="52">
        <f>CI6+CJ6+CK6</f>
        <v>-15391</v>
      </c>
      <c r="CI6" s="7">
        <f>CI7</f>
        <v>-2030</v>
      </c>
      <c r="CJ6" s="7">
        <f>CJ7</f>
        <v>-1369</v>
      </c>
      <c r="CK6" s="7">
        <f>CK7</f>
        <v>-11992</v>
      </c>
      <c r="CL6" s="52">
        <f>CM6+CN6+CO6</f>
        <v>-15495</v>
      </c>
      <c r="CM6" s="7">
        <f>CM7</f>
        <v>-498</v>
      </c>
      <c r="CN6" s="7">
        <f>CN7</f>
        <v>-3351</v>
      </c>
      <c r="CO6" s="7">
        <f>CO7</f>
        <v>-11646</v>
      </c>
      <c r="CP6" s="52">
        <f>+CQ6+CR6+CS6</f>
        <v>-15503</v>
      </c>
      <c r="CQ6" s="52">
        <f>+CQ7</f>
        <v>-975</v>
      </c>
      <c r="CR6" s="52">
        <f>+CR7</f>
        <v>-3076</v>
      </c>
      <c r="CS6" s="52">
        <f>+CS7</f>
        <v>-11452</v>
      </c>
      <c r="CT6" s="52">
        <f>+CU6+CV6+CW6</f>
        <v>-15491</v>
      </c>
      <c r="CU6" s="52">
        <f>+CU7</f>
        <v>-2372</v>
      </c>
      <c r="CV6" s="52">
        <f>+CV7</f>
        <v>-2684</v>
      </c>
      <c r="CW6" s="52">
        <f>+CW7</f>
        <v>-10435</v>
      </c>
      <c r="CX6" s="52">
        <f>+CY6+CZ6+DA6</f>
        <v>-15684</v>
      </c>
      <c r="CY6" s="52">
        <f>+CY7</f>
        <v>-705</v>
      </c>
      <c r="CZ6" s="52">
        <f>+CZ7</f>
        <v>-3108</v>
      </c>
      <c r="DA6" s="52">
        <f>+DA7</f>
        <v>-11871</v>
      </c>
      <c r="DB6" s="52">
        <f>+DC6+DD6+DE6</f>
        <v>-15737</v>
      </c>
      <c r="DC6" s="52">
        <f>+DC7</f>
        <v>-1986</v>
      </c>
      <c r="DD6" s="52">
        <f>+DD7</f>
        <v>-1651</v>
      </c>
      <c r="DE6" s="52">
        <f>+DE7</f>
        <v>-12100</v>
      </c>
      <c r="DF6" s="52">
        <f>+DG6+DH6+DI6</f>
        <v>-16348</v>
      </c>
      <c r="DG6" s="52">
        <f>+DG7</f>
        <v>-1139</v>
      </c>
      <c r="DH6" s="52">
        <f>+DH7</f>
        <v>-1558</v>
      </c>
      <c r="DI6" s="52">
        <f>+DI7</f>
        <v>-13651</v>
      </c>
      <c r="DJ6" s="52">
        <f>+DK6+DL6+DM6</f>
        <v>-16364</v>
      </c>
      <c r="DK6" s="52">
        <f>+DK7</f>
        <v>-522</v>
      </c>
      <c r="DL6" s="52">
        <f>+DL7</f>
        <v>-3595</v>
      </c>
      <c r="DM6" s="52">
        <f>+DM7</f>
        <v>-12247</v>
      </c>
      <c r="DN6" s="52">
        <f>+DO6+DP6+DQ6</f>
        <v>-16425</v>
      </c>
      <c r="DO6" s="52">
        <f>+DO7</f>
        <v>-1075</v>
      </c>
      <c r="DP6" s="52">
        <f>+DP7</f>
        <v>-3311</v>
      </c>
      <c r="DQ6" s="52">
        <f>+DQ7</f>
        <v>-12039</v>
      </c>
      <c r="DR6" s="52">
        <f>+DS6+DT6+DU6</f>
        <v>-65763</v>
      </c>
      <c r="DS6" s="52">
        <f>+DS7</f>
        <v>-16439</v>
      </c>
      <c r="DT6" s="52">
        <f>+DT7</f>
        <v>-21921</v>
      </c>
      <c r="DU6" s="52">
        <f>+DU7</f>
        <v>-27403</v>
      </c>
      <c r="DV6" s="52">
        <f>+DW6+DX6+DY6</f>
        <v>-16368</v>
      </c>
      <c r="DW6" s="52">
        <f>+DW7</f>
        <v>-2535</v>
      </c>
      <c r="DX6" s="52">
        <f>+DX7</f>
        <v>-2814</v>
      </c>
      <c r="DY6" s="52">
        <f>+DY7</f>
        <v>-11019</v>
      </c>
      <c r="DZ6" s="52">
        <f>+EA6+EB6+EC6</f>
        <v>-16458</v>
      </c>
      <c r="EA6" s="52">
        <f>+EA7</f>
        <v>-772</v>
      </c>
      <c r="EB6" s="52">
        <f>+EB7</f>
        <v>-3078</v>
      </c>
      <c r="EC6" s="52">
        <f>+EC7</f>
        <v>-12608</v>
      </c>
      <c r="ED6" s="52">
        <f>+EE6+EF6+EG6</f>
        <v>-16472</v>
      </c>
      <c r="EE6" s="52">
        <f>+EE7</f>
        <v>-2041</v>
      </c>
      <c r="EF6" s="52">
        <f>+EF7</f>
        <v>-1568</v>
      </c>
      <c r="EG6" s="52">
        <f>+EG7</f>
        <v>-12863</v>
      </c>
      <c r="EH6" s="52">
        <f>+EI6+EJ6+EK6</f>
        <v>-16650</v>
      </c>
      <c r="EI6" s="52">
        <f>+EI7</f>
        <v>-1037</v>
      </c>
      <c r="EJ6" s="52">
        <f>+EJ7</f>
        <v>-1534</v>
      </c>
      <c r="EK6" s="52">
        <f>+EK7</f>
        <v>-14079</v>
      </c>
      <c r="EL6" s="52">
        <f>+EM6+EN6+EO6</f>
        <v>-16877</v>
      </c>
      <c r="EM6" s="52">
        <f>+EM7</f>
        <v>-525</v>
      </c>
      <c r="EN6" s="52">
        <f>+EN7</f>
        <v>-3613</v>
      </c>
      <c r="EO6" s="52">
        <f>+EO7</f>
        <v>-12739</v>
      </c>
      <c r="EP6" s="52">
        <f>+EQ6+ER6+ES6</f>
        <v>-16741</v>
      </c>
      <c r="EQ6" s="52">
        <f>+EQ7</f>
        <v>-1022</v>
      </c>
      <c r="ER6" s="52">
        <f>+ER7</f>
        <v>-3335</v>
      </c>
      <c r="ES6" s="52">
        <f>+ES7</f>
        <v>-12384</v>
      </c>
      <c r="ET6" s="52">
        <f>+EU6+EV6+EW6</f>
        <v>-16779</v>
      </c>
      <c r="EU6" s="52">
        <f>+EU7</f>
        <v>-2579</v>
      </c>
      <c r="EV6" s="52">
        <f>+EV7</f>
        <v>-3378</v>
      </c>
      <c r="EW6" s="52">
        <f>+EW7</f>
        <v>-10822</v>
      </c>
      <c r="EX6" s="52">
        <f>+EY6+EZ6+FA6</f>
        <v>-16793</v>
      </c>
      <c r="EY6" s="52">
        <f>+EY7</f>
        <v>-755</v>
      </c>
      <c r="EZ6" s="52">
        <f>+EZ7</f>
        <v>-3595</v>
      </c>
      <c r="FA6" s="52">
        <f>+FA7</f>
        <v>-12443</v>
      </c>
      <c r="FB6" s="52">
        <f>+FC6+FD6+FE6</f>
        <v>-16833</v>
      </c>
      <c r="FC6" s="52">
        <f>+FC7</f>
        <v>-2772</v>
      </c>
      <c r="FD6" s="52">
        <f>+FD7</f>
        <v>-1455</v>
      </c>
      <c r="FE6" s="52">
        <f>+FE7</f>
        <v>-12606</v>
      </c>
      <c r="FF6" s="52">
        <f>+FG6+FH6+FI6</f>
        <v>-17029</v>
      </c>
      <c r="FG6" s="52">
        <f>+FG7</f>
        <v>-964</v>
      </c>
      <c r="FH6" s="52">
        <f>+FH7</f>
        <v>-1544</v>
      </c>
      <c r="FI6" s="52">
        <f>+FI7</f>
        <v>-14521</v>
      </c>
      <c r="FJ6" s="52">
        <f>+FK6+FL6+FM6</f>
        <v>-17342</v>
      </c>
      <c r="FK6" s="52">
        <f>+FK7</f>
        <v>-513</v>
      </c>
      <c r="FL6" s="52">
        <f>+FL7</f>
        <v>-3696</v>
      </c>
      <c r="FM6" s="52">
        <f>+FM7</f>
        <v>-13133</v>
      </c>
      <c r="FN6" s="52">
        <f>+FO6+FP6+FQ6</f>
        <v>-17288</v>
      </c>
      <c r="FO6" s="52">
        <f>+FO7</f>
        <v>-1067</v>
      </c>
      <c r="FP6" s="52">
        <f>+FP7</f>
        <v>-3357</v>
      </c>
      <c r="FQ6" s="52">
        <f>+FQ7</f>
        <v>-12864</v>
      </c>
      <c r="FR6" s="52">
        <f>+FS6+FT6+FU6</f>
        <v>-17446</v>
      </c>
      <c r="FS6" s="52">
        <f>+FS7</f>
        <v>-2644</v>
      </c>
      <c r="FT6" s="52">
        <f>+FT7</f>
        <v>-3225</v>
      </c>
      <c r="FU6" s="52">
        <f>+FU7</f>
        <v>-11577</v>
      </c>
      <c r="FV6" s="52">
        <f>+FW6+FX6+FY6</f>
        <v>-17313</v>
      </c>
      <c r="FW6" s="52">
        <f>+FW7</f>
        <v>-731</v>
      </c>
      <c r="FX6" s="52">
        <f>+FX7</f>
        <v>-3529</v>
      </c>
      <c r="FY6" s="52">
        <f>+FY7</f>
        <v>-13053</v>
      </c>
      <c r="FZ6" s="52">
        <f>+GA6+GB6+GC6</f>
        <v>-17314</v>
      </c>
      <c r="GA6" s="52">
        <f>+GA7</f>
        <v>-2451</v>
      </c>
      <c r="GB6" s="52">
        <f>+GB7</f>
        <v>-1510</v>
      </c>
      <c r="GC6" s="52">
        <f>+GC7</f>
        <v>-13353</v>
      </c>
      <c r="GD6" s="52">
        <f>+GE6+GF6+GG6</f>
        <v>-18594</v>
      </c>
      <c r="GE6" s="52">
        <f>+GE7</f>
        <v>-1039</v>
      </c>
      <c r="GF6" s="52">
        <f>+GF7</f>
        <v>-1668</v>
      </c>
      <c r="GG6" s="52">
        <f>+GG7</f>
        <v>-15887</v>
      </c>
      <c r="GH6" s="52">
        <f>+GI6+GJ6+GK6</f>
        <v>-18622</v>
      </c>
      <c r="GI6" s="52">
        <f>+GI7</f>
        <v>-495</v>
      </c>
      <c r="GJ6" s="52">
        <f>+GJ7</f>
        <v>-3799</v>
      </c>
      <c r="GK6" s="52">
        <f>+GK7</f>
        <v>-14328</v>
      </c>
      <c r="GL6" s="52">
        <f>+GM6+GN6+GO6</f>
        <v>-18566</v>
      </c>
      <c r="GM6" s="52">
        <f>+GM7</f>
        <v>-1211</v>
      </c>
      <c r="GN6" s="52">
        <f>+GN7</f>
        <v>-3314</v>
      </c>
      <c r="GO6" s="52">
        <f>+GO7</f>
        <v>-14041</v>
      </c>
      <c r="GP6" s="52">
        <f>+GQ6+GR6+GS6</f>
        <v>-17807</v>
      </c>
      <c r="GQ6" s="52">
        <f>+GQ7</f>
        <v>-2601</v>
      </c>
      <c r="GR6" s="52">
        <f>+GR7</f>
        <v>-3623</v>
      </c>
      <c r="GS6" s="52">
        <f>+GS7</f>
        <v>-11583</v>
      </c>
      <c r="GT6" s="52">
        <f>+GU6+GV6+GW6</f>
        <v>-17571</v>
      </c>
      <c r="GU6" s="52">
        <f>+GU7</f>
        <v>-741</v>
      </c>
      <c r="GV6" s="52">
        <f>+GV7</f>
        <v>-3931</v>
      </c>
      <c r="GW6" s="52">
        <f>+GW7</f>
        <v>-12899</v>
      </c>
      <c r="GX6" s="52">
        <f>+GY6+GZ6+HA6</f>
        <v>-17764</v>
      </c>
      <c r="GY6" s="52">
        <f>+GY7</f>
        <v>-2863</v>
      </c>
      <c r="GZ6" s="52">
        <f>+GZ7</f>
        <v>-1569</v>
      </c>
      <c r="HA6" s="52">
        <f>+HA7</f>
        <v>-13332</v>
      </c>
      <c r="HB6" s="52">
        <f>+HC6+HD6+HE6</f>
        <v>-18163</v>
      </c>
      <c r="HC6" s="52">
        <v>-1079</v>
      </c>
      <c r="HD6" s="52">
        <v>-1733</v>
      </c>
      <c r="HE6" s="52">
        <v>-15351</v>
      </c>
      <c r="HF6" s="52">
        <f>+HG6+HH6+HI6</f>
        <v>-18055</v>
      </c>
      <c r="HG6" s="52">
        <v>-516</v>
      </c>
      <c r="HH6" s="52">
        <v>-3784</v>
      </c>
      <c r="HI6" s="52">
        <v>-13755</v>
      </c>
      <c r="HJ6" s="52">
        <f>+HK6+HL6+HM6</f>
        <v>-17974</v>
      </c>
      <c r="HK6" s="52">
        <v>-1199</v>
      </c>
      <c r="HL6" s="52">
        <v>-3331</v>
      </c>
      <c r="HM6" s="52">
        <v>-13444</v>
      </c>
      <c r="HN6" s="52">
        <f>+HO6+HP6+HQ6</f>
        <v>-11492.7</v>
      </c>
      <c r="HO6" s="52">
        <v>-4976.7</v>
      </c>
      <c r="HP6" s="52">
        <v>-3830.9</v>
      </c>
      <c r="HQ6" s="52">
        <v>-2685.1</v>
      </c>
      <c r="HR6" s="52">
        <f>+HS6+HT6+HU6</f>
        <v>-11492.7</v>
      </c>
      <c r="HS6" s="52">
        <v>-4976.7</v>
      </c>
      <c r="HT6" s="52">
        <v>-3830.9</v>
      </c>
      <c r="HU6" s="52">
        <v>-2685.1</v>
      </c>
      <c r="HV6" s="52">
        <f>+HW6+HX6+HY6</f>
        <v>-18458</v>
      </c>
      <c r="HW6" s="52">
        <v>-2844</v>
      </c>
      <c r="HX6" s="52">
        <v>-1571</v>
      </c>
      <c r="HY6" s="53">
        <v>-14043</v>
      </c>
      <c r="HZ6" s="52">
        <f>+IA6+IB6+IC6</f>
        <v>-18606</v>
      </c>
      <c r="IA6" s="52">
        <f>+IA7</f>
        <v>-1054</v>
      </c>
      <c r="IB6" s="52">
        <f>+IB7</f>
        <v>-1737</v>
      </c>
      <c r="IC6" s="52">
        <f>+IC7</f>
        <v>-15815</v>
      </c>
      <c r="ID6" s="52">
        <f>+IE6+IF6+IG6</f>
        <v>-18459</v>
      </c>
      <c r="IE6" s="52">
        <f>+IE7</f>
        <v>-510</v>
      </c>
      <c r="IF6" s="52">
        <f>+IF7</f>
        <v>-3556</v>
      </c>
      <c r="IG6" s="52">
        <f>+IG7</f>
        <v>-14393</v>
      </c>
      <c r="IH6" s="52">
        <f>+II6+IJ6+IK6</f>
        <v>-18226</v>
      </c>
      <c r="II6" s="52">
        <f>+II7</f>
        <v>-1205</v>
      </c>
      <c r="IJ6" s="52">
        <f>+IJ7</f>
        <v>-3245</v>
      </c>
      <c r="IK6" s="52">
        <f>+IK7</f>
        <v>-13776</v>
      </c>
      <c r="IL6" s="52">
        <f>+IM6+IN6+IO6</f>
        <v>-18238</v>
      </c>
      <c r="IM6" s="52">
        <f>+IM7</f>
        <v>-2301</v>
      </c>
      <c r="IN6" s="52">
        <f>+IN7</f>
        <v>-4098</v>
      </c>
      <c r="IO6" s="52">
        <f>+IO7</f>
        <v>-11839</v>
      </c>
      <c r="IP6" s="52">
        <f>+IQ6+IR6+IS6</f>
        <v>-18165</v>
      </c>
      <c r="IQ6" s="52">
        <f>+IQ7</f>
        <v>-954</v>
      </c>
      <c r="IR6" s="52">
        <f>+IR7</f>
        <v>-4168</v>
      </c>
      <c r="IS6" s="52">
        <f>+IS7</f>
        <v>-13043</v>
      </c>
      <c r="IT6" s="52">
        <f>+IU6+IV6+IW6</f>
        <v>-18153</v>
      </c>
      <c r="IU6" s="52">
        <f>+IU7</f>
        <v>-3080</v>
      </c>
      <c r="IV6" s="52">
        <f>+IV7</f>
        <v>-1533</v>
      </c>
      <c r="IW6" s="52">
        <f>+IW7</f>
        <v>-13540</v>
      </c>
      <c r="IX6" s="92">
        <f>+IY6+IZ6+JA6</f>
        <v>-18263</v>
      </c>
      <c r="IY6" s="92">
        <f>+IY7</f>
        <v>-1072</v>
      </c>
      <c r="IZ6" s="92">
        <f>+IZ7</f>
        <v>-1664</v>
      </c>
      <c r="JA6" s="92">
        <f>+JA7</f>
        <v>-15527</v>
      </c>
      <c r="JB6" s="92">
        <f>+JC6+JD6+JE6</f>
        <v>-18012</v>
      </c>
      <c r="JC6" s="92">
        <f>+JC7</f>
        <v>-459</v>
      </c>
      <c r="JD6" s="92">
        <f>+JD7</f>
        <v>-3701</v>
      </c>
      <c r="JE6" s="92">
        <f>+JE7</f>
        <v>-13852</v>
      </c>
      <c r="JF6" s="92">
        <f>+JG6+JH6+JI6</f>
        <v>-17485</v>
      </c>
      <c r="JG6" s="92">
        <f>+JG7</f>
        <v>-1188</v>
      </c>
      <c r="JH6" s="92">
        <f>+JH7</f>
        <v>-3112</v>
      </c>
      <c r="JI6" s="92">
        <f>+JI7</f>
        <v>-13185</v>
      </c>
      <c r="JJ6" s="92">
        <f>+JK6+JL6+JM6</f>
        <v>-17351</v>
      </c>
      <c r="JK6" s="92">
        <f>+JK7</f>
        <v>-2345</v>
      </c>
      <c r="JL6" s="92">
        <f>+JL7</f>
        <v>-3502</v>
      </c>
      <c r="JM6" s="92">
        <f>+JM7</f>
        <v>-11504</v>
      </c>
      <c r="JN6" s="92">
        <f>+JO6+JP6+JQ6</f>
        <v>-17279</v>
      </c>
      <c r="JO6" s="92">
        <f>+JO7</f>
        <v>-768</v>
      </c>
      <c r="JP6" s="92">
        <f>+JP7</f>
        <v>-3722</v>
      </c>
      <c r="JQ6" s="92">
        <f>+JQ7</f>
        <v>-12789</v>
      </c>
      <c r="JR6" s="92">
        <f>+JS6+JT6+JU6</f>
        <v>-17357</v>
      </c>
      <c r="JS6" s="92">
        <f>+JS7</f>
        <v>-2765</v>
      </c>
      <c r="JT6" s="92">
        <f>+JT7</f>
        <v>-1277</v>
      </c>
      <c r="JU6" s="92">
        <f>+JU7</f>
        <v>-13315</v>
      </c>
      <c r="JV6" s="92">
        <f>+JW6+JX6+JY6</f>
        <v>-17978</v>
      </c>
      <c r="JW6" s="92">
        <f>+JW7</f>
        <v>-733</v>
      </c>
      <c r="JX6" s="92">
        <f>+JX7</f>
        <v>-1652</v>
      </c>
      <c r="JY6" s="92">
        <f>+JY7</f>
        <v>-15593</v>
      </c>
      <c r="JZ6" s="92">
        <f>+KA6+KB6+KC6</f>
        <v>-18021</v>
      </c>
      <c r="KA6" s="92">
        <f>+KA7</f>
        <v>-536</v>
      </c>
      <c r="KB6" s="92">
        <f>+KB7</f>
        <v>-3315</v>
      </c>
      <c r="KC6" s="92">
        <f>+KC7</f>
        <v>-14170</v>
      </c>
      <c r="KD6" s="92">
        <f>+KE6+KF6+KG6</f>
        <v>-17502</v>
      </c>
      <c r="KE6" s="92">
        <f>+KE7</f>
        <v>-1121</v>
      </c>
      <c r="KF6" s="92">
        <f>+KF7</f>
        <v>-3028</v>
      </c>
      <c r="KG6" s="92">
        <f>+KG7</f>
        <v>-13353</v>
      </c>
      <c r="KH6" s="92">
        <f>+KI6+KJ6+KK6</f>
        <v>-17613</v>
      </c>
      <c r="KI6" s="92">
        <f>+KI7</f>
        <v>-1938</v>
      </c>
      <c r="KJ6" s="92">
        <f>+KJ7</f>
        <v>-4351</v>
      </c>
      <c r="KK6" s="92">
        <f>+KK7</f>
        <v>-11324</v>
      </c>
      <c r="KL6" s="92">
        <f>+KM6+KN6+KO6</f>
        <v>-17530</v>
      </c>
      <c r="KM6" s="92">
        <f>+KM7</f>
        <v>-1098</v>
      </c>
      <c r="KN6" s="92">
        <f>+KN7</f>
        <v>-4112</v>
      </c>
      <c r="KO6" s="92">
        <f>+KO7</f>
        <v>-12320</v>
      </c>
      <c r="KP6" s="92">
        <f>+KQ6+KR6+KS6</f>
        <v>-17671</v>
      </c>
      <c r="KQ6" s="92">
        <f>+KQ7</f>
        <v>-3367</v>
      </c>
      <c r="KR6" s="92">
        <f>+KR7</f>
        <v>-1364</v>
      </c>
      <c r="KS6" s="92">
        <f>+KS7</f>
        <v>-12940</v>
      </c>
      <c r="KT6" s="92">
        <f>+KU6+KV6+KW6</f>
        <v>-17496</v>
      </c>
      <c r="KU6" s="92">
        <f>+KU7</f>
        <v>-823</v>
      </c>
      <c r="KV6" s="92">
        <f>+KV7</f>
        <v>-1907</v>
      </c>
      <c r="KW6" s="92">
        <f>+KW7</f>
        <v>-14766</v>
      </c>
      <c r="KX6" s="92">
        <f>+KY6+KZ6+LA6</f>
        <v>-17983</v>
      </c>
      <c r="KY6" s="92">
        <f>+KY7</f>
        <v>-555</v>
      </c>
      <c r="KZ6" s="92">
        <f>+KZ7</f>
        <v>-3331</v>
      </c>
      <c r="LA6" s="92">
        <f>+LA7</f>
        <v>-14097</v>
      </c>
      <c r="LB6" s="92">
        <f>+LC6+LD6+LE6</f>
        <v>-17891</v>
      </c>
      <c r="LC6" s="92">
        <f>+LC7</f>
        <v>-1386</v>
      </c>
      <c r="LD6" s="92">
        <f>+LD7</f>
        <v>-2955</v>
      </c>
      <c r="LE6" s="92">
        <f>+LE7</f>
        <v>-13550</v>
      </c>
      <c r="LF6" s="92">
        <f>+LG6+LH6+LI6</f>
        <v>-17741</v>
      </c>
      <c r="LG6" s="92">
        <f>+LG7</f>
        <v>-1869</v>
      </c>
      <c r="LH6" s="92">
        <f>+LH7</f>
        <v>-4314</v>
      </c>
      <c r="LI6" s="92">
        <f>+LI7</f>
        <v>-11558</v>
      </c>
      <c r="LJ6" s="92">
        <f>+LK6+LL6+LM6</f>
        <v>-17542</v>
      </c>
      <c r="LK6" s="92">
        <f>+LK7</f>
        <v>-1098</v>
      </c>
      <c r="LL6" s="92">
        <f>+LL7</f>
        <v>-4020</v>
      </c>
      <c r="LM6" s="92">
        <f>+LM7</f>
        <v>-12424</v>
      </c>
      <c r="LN6" s="92">
        <f>+LO6+LP6+LQ6</f>
        <v>-17225</v>
      </c>
      <c r="LO6" s="92">
        <f>+LO7</f>
        <v>-3236</v>
      </c>
      <c r="LP6" s="92">
        <f>+LP7</f>
        <v>-1357</v>
      </c>
      <c r="LQ6" s="92">
        <f>+LQ7</f>
        <v>-12632</v>
      </c>
      <c r="LR6" s="92">
        <f>+LS6+LT6+LU6</f>
        <v>-17494</v>
      </c>
      <c r="LS6" s="92">
        <f>+LS7</f>
        <v>-804</v>
      </c>
      <c r="LT6" s="92">
        <f>+LT7</f>
        <v>-1796</v>
      </c>
      <c r="LU6" s="92">
        <f>+LU7</f>
        <v>-14894</v>
      </c>
      <c r="LV6" s="92">
        <f>+LW6+LX6+LY6</f>
        <v>-17745</v>
      </c>
      <c r="LW6" s="92">
        <f>+LW7</f>
        <v>-577</v>
      </c>
      <c r="LX6" s="92">
        <f>+LX7</f>
        <v>-2946</v>
      </c>
      <c r="LY6" s="92">
        <f>+LY7</f>
        <v>-14222</v>
      </c>
      <c r="LZ6" s="92">
        <f>+MA6+MB6+MC6</f>
        <v>-18222</v>
      </c>
      <c r="MA6" s="92">
        <f>+MA7</f>
        <v>-1292</v>
      </c>
      <c r="MB6" s="92">
        <f>+MB7</f>
        <v>-2702</v>
      </c>
      <c r="MC6" s="92">
        <f>+MC7</f>
        <v>-14228</v>
      </c>
      <c r="MD6" s="92">
        <f>+ME6+MF6+MG6</f>
        <v>-18853</v>
      </c>
      <c r="ME6" s="92">
        <f>+ME7</f>
        <v>-1766</v>
      </c>
      <c r="MF6" s="92">
        <f>+MF7</f>
        <v>-4508</v>
      </c>
      <c r="MG6" s="92">
        <f>+MG7</f>
        <v>-12579</v>
      </c>
      <c r="MH6" s="92">
        <f>+MI6+MJ6+MK6</f>
        <v>-19204</v>
      </c>
      <c r="MI6" s="92">
        <f>+MI7</f>
        <v>-1019</v>
      </c>
      <c r="MJ6" s="92">
        <f>+MJ7</f>
        <v>-4932</v>
      </c>
      <c r="MK6" s="92">
        <f>+MK7</f>
        <v>-13253</v>
      </c>
      <c r="ML6" s="92">
        <f>+MM6+MN6+MO6</f>
        <v>-19373</v>
      </c>
      <c r="MM6" s="92">
        <f>+MM7</f>
        <v>-3558</v>
      </c>
      <c r="MN6" s="92">
        <f>+MN7</f>
        <v>-2143</v>
      </c>
      <c r="MO6" s="92">
        <f>+MO7</f>
        <v>-13672</v>
      </c>
      <c r="MP6" s="92">
        <f>+MQ6+MR6+MS6</f>
        <v>-19866</v>
      </c>
      <c r="MQ6" s="92">
        <f>+MQ7</f>
        <v>-1495</v>
      </c>
      <c r="MR6" s="92">
        <f>+MR7</f>
        <v>-2162</v>
      </c>
      <c r="MS6" s="92">
        <f>+MS7</f>
        <v>-16209</v>
      </c>
      <c r="MT6" s="92">
        <f>+MU6+MV6+MW6</f>
        <v>-20096</v>
      </c>
      <c r="MU6" s="92">
        <f>+MU7</f>
        <v>-653</v>
      </c>
      <c r="MV6" s="92">
        <f>+MV7</f>
        <v>-3240</v>
      </c>
      <c r="MW6" s="92">
        <f>+MW7</f>
        <v>-16203</v>
      </c>
      <c r="MX6" s="92">
        <f>+MY6+MZ6+NA6</f>
        <v>-19643</v>
      </c>
      <c r="MY6" s="92">
        <f>+MY7</f>
        <v>-1354</v>
      </c>
      <c r="MZ6" s="92">
        <f>+MZ7</f>
        <v>-2690</v>
      </c>
      <c r="NA6" s="92">
        <f>+NA7</f>
        <v>-15599</v>
      </c>
      <c r="NB6" s="92">
        <f>+NC6+ND6+NE6</f>
        <v>-19861</v>
      </c>
      <c r="NC6" s="92">
        <f>+NC7</f>
        <v>-1758</v>
      </c>
      <c r="ND6" s="92">
        <f>+ND7</f>
        <v>-4633</v>
      </c>
      <c r="NE6" s="92">
        <f>+NE7</f>
        <v>-13470</v>
      </c>
      <c r="NF6" s="92">
        <f>+NG6+NH6+NI6</f>
        <v>-27301</v>
      </c>
      <c r="NG6" s="92">
        <f>+NG7</f>
        <v>-959</v>
      </c>
      <c r="NH6" s="92">
        <f>+NH7</f>
        <v>-4744</v>
      </c>
      <c r="NI6" s="92">
        <f>+NI7</f>
        <v>-21598</v>
      </c>
      <c r="NJ6" s="92">
        <f>+NK6+NL6+NM6</f>
        <v>-27515</v>
      </c>
      <c r="NK6" s="92">
        <f>+NK7</f>
        <v>-3700</v>
      </c>
      <c r="NL6" s="92">
        <f>+NL7</f>
        <v>-1824</v>
      </c>
      <c r="NM6" s="92">
        <f>+NM7</f>
        <v>-21991</v>
      </c>
      <c r="NN6" s="92">
        <f>+NO6+NP6+NQ6</f>
        <v>-26880</v>
      </c>
      <c r="NO6" s="92">
        <f>+NO7</f>
        <v>-1037</v>
      </c>
      <c r="NP6" s="92">
        <f>+NP7</f>
        <v>-2076</v>
      </c>
      <c r="NQ6" s="92">
        <f>+NQ7</f>
        <v>-23767</v>
      </c>
      <c r="NR6" s="92">
        <f>+NS6+NT6+NU6</f>
        <v>-27450</v>
      </c>
      <c r="NS6" s="92">
        <f>+NS7</f>
        <v>-768</v>
      </c>
      <c r="NT6" s="92">
        <f>+NT7</f>
        <v>-3096</v>
      </c>
      <c r="NU6" s="92">
        <f>+NU7</f>
        <v>-23586</v>
      </c>
      <c r="NV6" s="92">
        <f>+NW6+NX6+NY6</f>
        <v>-28111</v>
      </c>
      <c r="NW6" s="92">
        <f>+NW7</f>
        <v>-1357</v>
      </c>
      <c r="NX6" s="92">
        <f>+NX7</f>
        <v>-2835</v>
      </c>
      <c r="NY6" s="92">
        <f>+NY7</f>
        <v>-23919</v>
      </c>
      <c r="NZ6" s="92">
        <f>+OA6+OB6+OC6</f>
        <v>-28185</v>
      </c>
      <c r="OA6" s="92">
        <f>+OA7</f>
        <v>-1842</v>
      </c>
      <c r="OB6" s="92">
        <f>+OB7</f>
        <v>-4522</v>
      </c>
      <c r="OC6" s="92">
        <f>+OC7</f>
        <v>-21821</v>
      </c>
      <c r="OD6" s="92">
        <f>+OE6+OF6+OG6</f>
        <v>-27926</v>
      </c>
      <c r="OE6" s="92">
        <f>+OE7</f>
        <v>-997</v>
      </c>
      <c r="OF6" s="92">
        <f>+OF7</f>
        <v>-5441</v>
      </c>
      <c r="OG6" s="92">
        <f>+OG7</f>
        <v>-21488</v>
      </c>
      <c r="OH6" s="92">
        <f>+OI6+OJ6+OK6</f>
        <v>-27765</v>
      </c>
      <c r="OI6" s="92">
        <f>+OI7</f>
        <v>-3562</v>
      </c>
      <c r="OJ6" s="92">
        <f>+OJ7</f>
        <v>-2615</v>
      </c>
      <c r="OK6" s="92">
        <f>+OK7</f>
        <v>-21588</v>
      </c>
      <c r="OL6" s="92">
        <f>+OM6+ON6+OO6</f>
        <v>-28167</v>
      </c>
      <c r="OM6" s="92">
        <f>+OM7</f>
        <v>-1846</v>
      </c>
      <c r="ON6" s="92">
        <f>+ON7</f>
        <v>-2128</v>
      </c>
      <c r="OO6" s="92">
        <f>+OO7</f>
        <v>-24193</v>
      </c>
      <c r="OP6" s="92">
        <f>+OQ6+OR6+OS6</f>
        <v>-27713</v>
      </c>
      <c r="OQ6" s="92">
        <f>+OQ7</f>
        <v>-779</v>
      </c>
      <c r="OR6" s="92">
        <f>+OR7</f>
        <v>-10548</v>
      </c>
      <c r="OS6" s="92">
        <f>+OS7</f>
        <v>-16386</v>
      </c>
      <c r="OT6" s="92">
        <f>+OU6+OV6+OW6</f>
        <v>-27946</v>
      </c>
      <c r="OU6" s="92">
        <f>+OU7</f>
        <v>-1367</v>
      </c>
      <c r="OV6" s="92">
        <f>+OV7</f>
        <v>-10287</v>
      </c>
      <c r="OW6" s="92">
        <f>+OW7</f>
        <v>-16292</v>
      </c>
      <c r="OX6" s="92">
        <f>+OY6+OZ6+PA6</f>
        <v>-27785</v>
      </c>
      <c r="OY6" s="92">
        <f>+OY7</f>
        <v>-9272</v>
      </c>
      <c r="OZ6" s="92">
        <f>+OZ7</f>
        <v>-4589</v>
      </c>
      <c r="PA6" s="92">
        <f>+PA7</f>
        <v>-13924</v>
      </c>
      <c r="PB6" s="92">
        <f>+PC6+PD6+PE6</f>
        <v>-51158</v>
      </c>
      <c r="PC6" s="92">
        <f>+PC7</f>
        <v>-2611</v>
      </c>
      <c r="PD6" s="92">
        <f>+PD7</f>
        <v>-19272</v>
      </c>
      <c r="PE6" s="92">
        <f>+PE7</f>
        <v>-29275</v>
      </c>
      <c r="PF6" s="92">
        <f>+PG6+PH6+PI6</f>
        <v>-19832</v>
      </c>
      <c r="PG6" s="92">
        <f>+PG7</f>
        <v>-3532</v>
      </c>
      <c r="PH6" s="92">
        <f>+PH7</f>
        <v>-2330</v>
      </c>
      <c r="PI6" s="92">
        <f>+PI7</f>
        <v>-13970</v>
      </c>
      <c r="PJ6" s="92">
        <f>+PK6+PL6+PM6</f>
        <v>-19737</v>
      </c>
      <c r="PK6" s="92">
        <f>+PK7</f>
        <v>-1566</v>
      </c>
      <c r="PL6" s="92">
        <f>+PL7</f>
        <v>-2038</v>
      </c>
      <c r="PM6" s="92">
        <f>+PM7</f>
        <v>-16133</v>
      </c>
      <c r="PN6" s="92">
        <f>+PO6+PP6+PQ6</f>
        <v>-19637</v>
      </c>
      <c r="PO6" s="92">
        <f>+PO7</f>
        <v>-748</v>
      </c>
      <c r="PP6" s="92">
        <f>+PP7</f>
        <v>-2796</v>
      </c>
      <c r="PQ6" s="92">
        <f>+PQ7</f>
        <v>-16093</v>
      </c>
      <c r="PR6" s="130">
        <f>+PS6+PT6+PU6</f>
        <v>-20848</v>
      </c>
      <c r="PS6" s="130">
        <f>+PS7</f>
        <v>-1309</v>
      </c>
      <c r="PT6" s="130">
        <f>+PT7</f>
        <v>-3212</v>
      </c>
      <c r="PU6" s="130">
        <f>+PU7</f>
        <v>-16327</v>
      </c>
      <c r="PV6" s="130">
        <f>+PW6+PX6+PY6</f>
        <v>-20780</v>
      </c>
      <c r="PW6" s="130">
        <f>+PW7</f>
        <v>-1481</v>
      </c>
      <c r="PX6" s="130">
        <f>+PX7</f>
        <v>-5713</v>
      </c>
      <c r="PY6" s="130">
        <f>+PY7</f>
        <v>-13586</v>
      </c>
      <c r="PZ6" s="130">
        <f>+QA6+QB6+QC6</f>
        <v>-26129</v>
      </c>
      <c r="QA6" s="130">
        <f>+QA7</f>
        <v>-1759</v>
      </c>
      <c r="QB6" s="130">
        <f>+QB7</f>
        <v>-5269</v>
      </c>
      <c r="QC6" s="130">
        <f>+QC7</f>
        <v>-19101</v>
      </c>
      <c r="QD6" s="92">
        <f>+QE6+QF6+QG6</f>
        <v>-26271</v>
      </c>
      <c r="QE6" s="130">
        <f>+QE7</f>
        <v>-3930</v>
      </c>
      <c r="QF6" s="130">
        <f>+QF7</f>
        <v>-2089</v>
      </c>
      <c r="QG6" s="130">
        <f>+QG7</f>
        <v>-20252</v>
      </c>
      <c r="QH6" s="92">
        <f>+QI6+QJ6+QK6</f>
        <v>-26134</v>
      </c>
      <c r="QI6" s="130">
        <f>+QI7</f>
        <v>-1305</v>
      </c>
      <c r="QJ6" s="130">
        <f>+QJ7</f>
        <v>-1967</v>
      </c>
      <c r="QK6" s="130">
        <f>+QK7</f>
        <v>-22862</v>
      </c>
      <c r="QL6" s="92">
        <f>+QM6+QN6+QO6</f>
        <v>-25916</v>
      </c>
      <c r="QM6" s="130">
        <f>+QM7</f>
        <v>-765</v>
      </c>
      <c r="QN6" s="130">
        <f>+QN7</f>
        <v>-2604</v>
      </c>
      <c r="QO6" s="130">
        <f>+QO7</f>
        <v>-22547</v>
      </c>
      <c r="QP6" s="92">
        <f>+QQ6+QR6+QS6</f>
        <v>-26255</v>
      </c>
      <c r="QQ6" s="130">
        <f>+QQ7</f>
        <v>-1221</v>
      </c>
      <c r="QR6" s="130">
        <f>+QR7</f>
        <v>-3250</v>
      </c>
      <c r="QS6" s="130">
        <f>+QS7</f>
        <v>-21784</v>
      </c>
      <c r="QT6" s="92">
        <f>+QU6+QV6+QW6</f>
        <v>-26255</v>
      </c>
      <c r="QU6" s="130">
        <f>+QU7</f>
        <v>-1221</v>
      </c>
      <c r="QV6" s="130">
        <f>+QV7</f>
        <v>-3250</v>
      </c>
      <c r="QW6" s="130">
        <f>+QW7</f>
        <v>-21784</v>
      </c>
      <c r="QX6" s="130">
        <f>+QY6+QZ6+RA6</f>
        <v>-26653</v>
      </c>
      <c r="QY6" s="130">
        <f>+QY7</f>
        <v>-1844</v>
      </c>
      <c r="QZ6" s="130">
        <f>+QZ7</f>
        <v>-4604</v>
      </c>
      <c r="RA6" s="130">
        <f>+RA7</f>
        <v>-20205</v>
      </c>
      <c r="RB6" s="130">
        <f>+RC6+RD6+RE6</f>
        <v>-27640</v>
      </c>
      <c r="RC6" s="130">
        <f>+RC7</f>
        <v>-3375</v>
      </c>
      <c r="RD6" s="130">
        <f>+RD7</f>
        <v>-2032</v>
      </c>
      <c r="RE6" s="130">
        <f>+RE7</f>
        <v>-22233</v>
      </c>
      <c r="RF6" s="130">
        <f>+RG6+RH6+RI6</f>
        <v>-27460</v>
      </c>
      <c r="RG6" s="130">
        <f>+RG7</f>
        <v>-1210</v>
      </c>
      <c r="RH6" s="130">
        <f>+RH7</f>
        <v>-2301</v>
      </c>
      <c r="RI6" s="130">
        <f>+RI7</f>
        <v>-23949</v>
      </c>
      <c r="RJ6" s="130">
        <f>+RK6+RL6+RM6</f>
        <v>-27458</v>
      </c>
      <c r="RK6" s="130">
        <f>+RK7</f>
        <v>-827</v>
      </c>
      <c r="RL6" s="130">
        <f>+RL7</f>
        <v>-8146</v>
      </c>
      <c r="RM6" s="130">
        <f>+RM7</f>
        <v>-18485</v>
      </c>
      <c r="RN6" s="130">
        <f>+RO6+RP6+RQ6</f>
        <v>-27669</v>
      </c>
      <c r="RO6" s="130">
        <f>+RO7</f>
        <v>-1463</v>
      </c>
      <c r="RP6" s="130">
        <f>+RP7</f>
        <v>-8515</v>
      </c>
      <c r="RQ6" s="130">
        <f>+RQ7</f>
        <v>-17691</v>
      </c>
      <c r="RR6" s="130">
        <f>+RS6+RT6+RU6</f>
        <v>-27935</v>
      </c>
      <c r="RS6" s="130">
        <f>+RS7</f>
        <v>-6662</v>
      </c>
      <c r="RT6" s="130">
        <f>+RT7</f>
        <v>-5626</v>
      </c>
      <c r="RU6" s="130">
        <f>+RU7</f>
        <v>-15647</v>
      </c>
      <c r="RV6" s="130">
        <f>+RW6+RX6+RY6</f>
        <v>-23441</v>
      </c>
      <c r="RW6" s="130">
        <f>+RW7</f>
        <v>-2008</v>
      </c>
      <c r="RX6" s="130">
        <f>+RX7</f>
        <v>-5026</v>
      </c>
      <c r="RY6" s="130">
        <f>+RY7</f>
        <v>-16407</v>
      </c>
    </row>
    <row r="7" spans="1:493" ht="15.75" customHeight="1" thickTop="1" thickBot="1">
      <c r="A7" s="86" t="s">
        <v>148</v>
      </c>
      <c r="B7" s="7">
        <f>SUM(C7:E7)</f>
        <v>-12849</v>
      </c>
      <c r="C7" s="7">
        <v>-2017</v>
      </c>
      <c r="D7" s="7">
        <v>-2533</v>
      </c>
      <c r="E7" s="7">
        <v>-8299</v>
      </c>
      <c r="F7" s="7">
        <f>SUM(G7:I7)</f>
        <v>-14184</v>
      </c>
      <c r="G7" s="7">
        <v>-899</v>
      </c>
      <c r="H7" s="7">
        <v>-2274</v>
      </c>
      <c r="I7" s="7">
        <v>-11011</v>
      </c>
      <c r="J7" s="7">
        <f>SUM(K7:M7)</f>
        <v>-14099</v>
      </c>
      <c r="K7" s="7">
        <v>-1796</v>
      </c>
      <c r="L7" s="7">
        <v>-1131</v>
      </c>
      <c r="M7" s="7">
        <v>-11172</v>
      </c>
      <c r="N7" s="7">
        <f>SUM(O7:Q7)</f>
        <v>-14339</v>
      </c>
      <c r="O7" s="7">
        <v>-566</v>
      </c>
      <c r="P7" s="7">
        <v>-1587</v>
      </c>
      <c r="Q7" s="7">
        <v>-12186</v>
      </c>
      <c r="R7" s="7">
        <f>SUM(S7:U7)</f>
        <v>-14852</v>
      </c>
      <c r="S7" s="7">
        <v>-569</v>
      </c>
      <c r="T7" s="7">
        <v>-3085</v>
      </c>
      <c r="U7" s="7">
        <v>-11198</v>
      </c>
      <c r="V7" s="7">
        <f>SUM(W7:Y7)</f>
        <v>-14939</v>
      </c>
      <c r="W7" s="7">
        <v>-1044</v>
      </c>
      <c r="X7" s="7">
        <v>-2931</v>
      </c>
      <c r="Y7" s="7">
        <v>-10964</v>
      </c>
      <c r="Z7" s="7">
        <f>SUM(AA7:AC7)</f>
        <v>-15036</v>
      </c>
      <c r="AA7" s="7">
        <v>-2031</v>
      </c>
      <c r="AB7" s="7">
        <v>-2831</v>
      </c>
      <c r="AC7" s="7">
        <v>-10174</v>
      </c>
      <c r="AD7" s="7">
        <f>SUM(AE7:AG7)</f>
        <v>-15305</v>
      </c>
      <c r="AE7" s="7">
        <v>-880</v>
      </c>
      <c r="AF7" s="7">
        <v>-2736</v>
      </c>
      <c r="AG7" s="7">
        <v>-11689</v>
      </c>
      <c r="AH7" s="7">
        <f>SUM(AI7:AK7)</f>
        <v>-15287</v>
      </c>
      <c r="AI7" s="7">
        <v>-1955</v>
      </c>
      <c r="AJ7" s="7">
        <v>-1315</v>
      </c>
      <c r="AK7" s="7">
        <v>-12017</v>
      </c>
      <c r="AL7" s="7">
        <v>-15447</v>
      </c>
      <c r="AM7" s="7">
        <v>-774</v>
      </c>
      <c r="AN7" s="7">
        <v>-1697</v>
      </c>
      <c r="AO7" s="7">
        <v>-12976</v>
      </c>
      <c r="AP7" s="7">
        <v>-10494</v>
      </c>
      <c r="AQ7" s="54">
        <v>-547</v>
      </c>
      <c r="AR7" s="55">
        <v>-3519</v>
      </c>
      <c r="AS7" s="55">
        <v>-11484</v>
      </c>
      <c r="AT7" s="52">
        <v>-15529</v>
      </c>
      <c r="AU7" s="52">
        <v>-1153</v>
      </c>
      <c r="AV7" s="52">
        <v>-3085</v>
      </c>
      <c r="AW7" s="52">
        <v>-11291</v>
      </c>
      <c r="AX7" s="52">
        <f>AY7+AZ7+BA7</f>
        <v>-15515</v>
      </c>
      <c r="AY7" s="7">
        <v>-2377</v>
      </c>
      <c r="AZ7" s="7">
        <v>-2817</v>
      </c>
      <c r="BA7" s="7">
        <v>-10321</v>
      </c>
      <c r="BB7" s="52">
        <f>BC7+BD7+BE7</f>
        <v>-15523</v>
      </c>
      <c r="BC7" s="7">
        <v>-712</v>
      </c>
      <c r="BD7" s="7">
        <v>-3120</v>
      </c>
      <c r="BE7" s="7">
        <v>-11691</v>
      </c>
      <c r="BF7" s="52">
        <f>BG7+BH7+BI7</f>
        <v>-15490</v>
      </c>
      <c r="BG7" s="7">
        <v>-2085</v>
      </c>
      <c r="BH7" s="7">
        <v>-1574</v>
      </c>
      <c r="BI7" s="7">
        <v>-11831</v>
      </c>
      <c r="BJ7" s="52">
        <f>BK7+BL7+BM7</f>
        <v>-14948</v>
      </c>
      <c r="BK7" s="7">
        <v>-1031</v>
      </c>
      <c r="BL7" s="7">
        <v>-1541</v>
      </c>
      <c r="BM7" s="7">
        <v>-12376</v>
      </c>
      <c r="BN7" s="52">
        <f>BO7+BP7+BQ7</f>
        <v>-15012</v>
      </c>
      <c r="BO7" s="7">
        <v>-498</v>
      </c>
      <c r="BP7" s="7">
        <v>-3208</v>
      </c>
      <c r="BQ7" s="7">
        <v>-11306</v>
      </c>
      <c r="BR7" s="52">
        <f>BS7+BT7+BU7</f>
        <v>-15055</v>
      </c>
      <c r="BS7" s="52">
        <v>-1045</v>
      </c>
      <c r="BT7" s="52">
        <v>-3035</v>
      </c>
      <c r="BU7" s="52">
        <v>-10975</v>
      </c>
      <c r="BV7" s="52">
        <f>BW7+BX7+BY7</f>
        <v>-15043</v>
      </c>
      <c r="BW7">
        <v>-2147</v>
      </c>
      <c r="BX7">
        <v>-2917</v>
      </c>
      <c r="BY7">
        <v>-9979</v>
      </c>
      <c r="BZ7" s="52">
        <f>CA7+CB7+CC7</f>
        <v>-15484</v>
      </c>
      <c r="CA7">
        <v>-886</v>
      </c>
      <c r="CB7">
        <v>-2899</v>
      </c>
      <c r="CC7">
        <v>-11699</v>
      </c>
      <c r="CD7" s="52">
        <f>CE7+CF7+CG7</f>
        <v>-15391</v>
      </c>
      <c r="CE7" s="7">
        <v>-2030</v>
      </c>
      <c r="CF7" s="7">
        <v>-1369</v>
      </c>
      <c r="CG7" s="7">
        <v>-11992</v>
      </c>
      <c r="CH7" s="52">
        <f>CI7+CJ7+CK7</f>
        <v>-15391</v>
      </c>
      <c r="CI7" s="52">
        <v>-2030</v>
      </c>
      <c r="CJ7" s="52">
        <v>-1369</v>
      </c>
      <c r="CK7" s="52">
        <v>-11992</v>
      </c>
      <c r="CL7" s="52">
        <f>CM7+CN7+CO7</f>
        <v>-15495</v>
      </c>
      <c r="CM7" s="52">
        <v>-498</v>
      </c>
      <c r="CN7" s="52">
        <v>-3351</v>
      </c>
      <c r="CO7" s="52">
        <v>-11646</v>
      </c>
      <c r="CP7" s="52">
        <f>+CQ7+CR7+CS7</f>
        <v>-15503</v>
      </c>
      <c r="CQ7" s="56">
        <v>-975</v>
      </c>
      <c r="CR7" s="56">
        <v>-3076</v>
      </c>
      <c r="CS7" s="56">
        <v>-11452</v>
      </c>
      <c r="CT7" s="52">
        <f>+CU7+CV7+CW7</f>
        <v>-15491</v>
      </c>
      <c r="CU7" s="56">
        <v>-2372</v>
      </c>
      <c r="CV7" s="56">
        <v>-2684</v>
      </c>
      <c r="CW7" s="56">
        <v>-10435</v>
      </c>
      <c r="CX7" s="52">
        <f>+CY7+CZ7+DA7</f>
        <v>-15684</v>
      </c>
      <c r="CY7" s="52">
        <v>-705</v>
      </c>
      <c r="CZ7" s="52">
        <v>-3108</v>
      </c>
      <c r="DA7" s="52">
        <v>-11871</v>
      </c>
      <c r="DB7" s="52">
        <f>+DC7+DD7+DE7</f>
        <v>-15737</v>
      </c>
      <c r="DC7" s="52">
        <v>-1986</v>
      </c>
      <c r="DD7" s="52">
        <v>-1651</v>
      </c>
      <c r="DE7" s="52">
        <v>-12100</v>
      </c>
      <c r="DF7" s="52">
        <f>+DG7+DH7+DI7</f>
        <v>-16348</v>
      </c>
      <c r="DG7" s="52">
        <v>-1139</v>
      </c>
      <c r="DH7" s="52">
        <v>-1558</v>
      </c>
      <c r="DI7" s="52">
        <v>-13651</v>
      </c>
      <c r="DJ7" s="52">
        <f>+DK7+DL7+DM7</f>
        <v>-16364</v>
      </c>
      <c r="DK7" s="52">
        <v>-522</v>
      </c>
      <c r="DL7" s="52">
        <v>-3595</v>
      </c>
      <c r="DM7" s="52">
        <v>-12247</v>
      </c>
      <c r="DN7" s="52">
        <f>+DO7+DP7+DQ7</f>
        <v>-16425</v>
      </c>
      <c r="DO7" s="52">
        <v>-1075</v>
      </c>
      <c r="DP7" s="52">
        <v>-3311</v>
      </c>
      <c r="DQ7" s="52">
        <v>-12039</v>
      </c>
      <c r="DR7" s="52">
        <f>+DS7+DT7+DU7</f>
        <v>-65763</v>
      </c>
      <c r="DS7" s="52">
        <v>-16439</v>
      </c>
      <c r="DT7" s="52">
        <v>-21921</v>
      </c>
      <c r="DU7" s="52">
        <v>-27403</v>
      </c>
      <c r="DV7" s="52">
        <f>+DW7+DX7+DY7</f>
        <v>-16368</v>
      </c>
      <c r="DW7" s="52">
        <v>-2535</v>
      </c>
      <c r="DX7" s="52">
        <v>-2814</v>
      </c>
      <c r="DY7" s="52">
        <v>-11019</v>
      </c>
      <c r="DZ7" s="52">
        <f>+EA7+EB7+EC7</f>
        <v>-16458</v>
      </c>
      <c r="EA7" s="52">
        <v>-772</v>
      </c>
      <c r="EB7" s="52">
        <v>-3078</v>
      </c>
      <c r="EC7" s="52">
        <v>-12608</v>
      </c>
      <c r="ED7" s="52">
        <f>+EE7+EF7+EG7</f>
        <v>-16472</v>
      </c>
      <c r="EE7" s="52">
        <v>-2041</v>
      </c>
      <c r="EF7" s="52">
        <v>-1568</v>
      </c>
      <c r="EG7" s="52">
        <v>-12863</v>
      </c>
      <c r="EH7" s="52">
        <f>+EI7+EJ7+EK7</f>
        <v>-16650</v>
      </c>
      <c r="EI7" s="52">
        <v>-1037</v>
      </c>
      <c r="EJ7" s="52">
        <v>-1534</v>
      </c>
      <c r="EK7" s="52">
        <v>-14079</v>
      </c>
      <c r="EL7" s="52">
        <f>+EM7+EN7+EO7</f>
        <v>-16877</v>
      </c>
      <c r="EM7" s="52">
        <v>-525</v>
      </c>
      <c r="EN7" s="52">
        <v>-3613</v>
      </c>
      <c r="EO7" s="52">
        <v>-12739</v>
      </c>
      <c r="EP7" s="52">
        <f>+EQ7+ER7+ES7</f>
        <v>-16741</v>
      </c>
      <c r="EQ7" s="52">
        <v>-1022</v>
      </c>
      <c r="ER7" s="52">
        <v>-3335</v>
      </c>
      <c r="ES7" s="52">
        <v>-12384</v>
      </c>
      <c r="ET7" s="52">
        <f>+EU7+EV7+EW7</f>
        <v>-16779</v>
      </c>
      <c r="EU7" s="52">
        <v>-2579</v>
      </c>
      <c r="EV7" s="52">
        <v>-3378</v>
      </c>
      <c r="EW7" s="52">
        <v>-10822</v>
      </c>
      <c r="EX7" s="52">
        <f>+EY7+EZ7+FA7</f>
        <v>-16793</v>
      </c>
      <c r="EY7" s="52">
        <v>-755</v>
      </c>
      <c r="EZ7" s="52">
        <v>-3595</v>
      </c>
      <c r="FA7" s="52">
        <v>-12443</v>
      </c>
      <c r="FB7" s="52">
        <f>+FC7+FD7+FE7</f>
        <v>-16833</v>
      </c>
      <c r="FC7" s="52">
        <v>-2772</v>
      </c>
      <c r="FD7" s="52">
        <v>-1455</v>
      </c>
      <c r="FE7" s="52">
        <v>-12606</v>
      </c>
      <c r="FF7" s="52">
        <f>+FG7+FH7+FI7</f>
        <v>-17029</v>
      </c>
      <c r="FG7" s="52">
        <v>-964</v>
      </c>
      <c r="FH7" s="52">
        <v>-1544</v>
      </c>
      <c r="FI7" s="52">
        <v>-14521</v>
      </c>
      <c r="FJ7" s="52">
        <f>+FK7+FL7+FM7</f>
        <v>-17342</v>
      </c>
      <c r="FK7" s="52">
        <v>-513</v>
      </c>
      <c r="FL7" s="52">
        <v>-3696</v>
      </c>
      <c r="FM7" s="52">
        <v>-13133</v>
      </c>
      <c r="FN7" s="52">
        <f>+FO7+FP7+FQ7</f>
        <v>-17288</v>
      </c>
      <c r="FO7" s="52">
        <v>-1067</v>
      </c>
      <c r="FP7" s="52">
        <v>-3357</v>
      </c>
      <c r="FQ7" s="52">
        <v>-12864</v>
      </c>
      <c r="FR7" s="52">
        <f>+FS7+FT7+FU7</f>
        <v>-17446</v>
      </c>
      <c r="FS7" s="52">
        <v>-2644</v>
      </c>
      <c r="FT7" s="52">
        <v>-3225</v>
      </c>
      <c r="FU7" s="52">
        <v>-11577</v>
      </c>
      <c r="FV7" s="52">
        <f>+FW7+FX7+FY7</f>
        <v>-17313</v>
      </c>
      <c r="FW7" s="52">
        <v>-731</v>
      </c>
      <c r="FX7" s="52">
        <v>-3529</v>
      </c>
      <c r="FY7" s="52">
        <v>-13053</v>
      </c>
      <c r="FZ7" s="52">
        <f>+GA7+GB7+GC7</f>
        <v>-17314</v>
      </c>
      <c r="GA7" s="52">
        <v>-2451</v>
      </c>
      <c r="GB7" s="52">
        <v>-1510</v>
      </c>
      <c r="GC7" s="52">
        <v>-13353</v>
      </c>
      <c r="GD7" s="52">
        <f>+GE7+GF7+GG7</f>
        <v>-18594</v>
      </c>
      <c r="GE7" s="52">
        <v>-1039</v>
      </c>
      <c r="GF7" s="52">
        <v>-1668</v>
      </c>
      <c r="GG7" s="52">
        <v>-15887</v>
      </c>
      <c r="GH7" s="52">
        <f>+GI7+GJ7+GK7</f>
        <v>-18622</v>
      </c>
      <c r="GI7" s="52">
        <v>-495</v>
      </c>
      <c r="GJ7" s="52">
        <v>-3799</v>
      </c>
      <c r="GK7" s="52">
        <v>-14328</v>
      </c>
      <c r="GL7" s="52">
        <f>+GM7+GN7+GO7</f>
        <v>-18566</v>
      </c>
      <c r="GM7" s="52">
        <v>-1211</v>
      </c>
      <c r="GN7" s="52">
        <v>-3314</v>
      </c>
      <c r="GO7" s="52">
        <v>-14041</v>
      </c>
      <c r="GP7" s="52">
        <f>+GQ7+GR7+GS7</f>
        <v>-17807</v>
      </c>
      <c r="GQ7" s="52">
        <v>-2601</v>
      </c>
      <c r="GR7" s="52">
        <v>-3623</v>
      </c>
      <c r="GS7" s="52">
        <v>-11583</v>
      </c>
      <c r="GT7" s="52">
        <f>+GU7+GV7+GW7</f>
        <v>-17571</v>
      </c>
      <c r="GU7" s="52">
        <v>-741</v>
      </c>
      <c r="GV7" s="52">
        <v>-3931</v>
      </c>
      <c r="GW7" s="52">
        <v>-12899</v>
      </c>
      <c r="GX7" s="52">
        <f>+GY7+GZ7+HA7</f>
        <v>-17764</v>
      </c>
      <c r="GY7" s="52">
        <v>-2863</v>
      </c>
      <c r="GZ7" s="52">
        <v>-1569</v>
      </c>
      <c r="HA7" s="52">
        <v>-13332</v>
      </c>
      <c r="HB7" s="52">
        <f>+HC7+HD7+HE7</f>
        <v>-18163</v>
      </c>
      <c r="HC7" s="52">
        <f>+HC6</f>
        <v>-1079</v>
      </c>
      <c r="HD7" s="52">
        <f>+HD6</f>
        <v>-1733</v>
      </c>
      <c r="HE7" s="52">
        <f>+HE6</f>
        <v>-15351</v>
      </c>
      <c r="HF7" s="52">
        <f>+HG7+HH7+HI7</f>
        <v>-18055</v>
      </c>
      <c r="HG7" s="52">
        <f>+HG6</f>
        <v>-516</v>
      </c>
      <c r="HH7" s="52">
        <f>+HH6</f>
        <v>-3784</v>
      </c>
      <c r="HI7" s="52">
        <f>+HI6</f>
        <v>-13755</v>
      </c>
      <c r="HJ7" s="52">
        <f>+HK7+HL7+HM7</f>
        <v>-17974</v>
      </c>
      <c r="HK7" s="52">
        <f>+HK6</f>
        <v>-1199</v>
      </c>
      <c r="HL7" s="52">
        <f>+HL6</f>
        <v>-3331</v>
      </c>
      <c r="HM7" s="52">
        <f>+HM6</f>
        <v>-13444</v>
      </c>
      <c r="HN7" s="52">
        <f>+HO7+HP7+HQ7</f>
        <v>-11492.7</v>
      </c>
      <c r="HO7" s="52">
        <f>+HO6</f>
        <v>-4976.7</v>
      </c>
      <c r="HP7" s="52">
        <f>+HP6</f>
        <v>-3830.9</v>
      </c>
      <c r="HQ7" s="52">
        <f>+HQ6</f>
        <v>-2685.1</v>
      </c>
      <c r="HR7" s="52">
        <f>+HS7+HT7+HU7</f>
        <v>-11492.7</v>
      </c>
      <c r="HS7" s="52">
        <f>+HS6</f>
        <v>-4976.7</v>
      </c>
      <c r="HT7" s="52">
        <f>+HT6</f>
        <v>-3830.9</v>
      </c>
      <c r="HU7" s="52">
        <f>+HU6</f>
        <v>-2685.1</v>
      </c>
      <c r="HV7" s="52">
        <f>+HW7+HX7+HY7</f>
        <v>-18458</v>
      </c>
      <c r="HW7" s="52">
        <f>+HW6</f>
        <v>-2844</v>
      </c>
      <c r="HX7" s="52">
        <f>+HX6</f>
        <v>-1571</v>
      </c>
      <c r="HY7" s="53">
        <f>+HY6</f>
        <v>-14043</v>
      </c>
      <c r="HZ7" s="52">
        <f>+IA7+IB7+IC7</f>
        <v>-18606</v>
      </c>
      <c r="IA7" s="52">
        <v>-1054</v>
      </c>
      <c r="IB7" s="52">
        <v>-1737</v>
      </c>
      <c r="IC7" s="52">
        <v>-15815</v>
      </c>
      <c r="ID7" s="52">
        <f>+IE7+IF7+IG7</f>
        <v>-18459</v>
      </c>
      <c r="IE7" s="52">
        <v>-510</v>
      </c>
      <c r="IF7" s="52">
        <v>-3556</v>
      </c>
      <c r="IG7" s="52">
        <v>-14393</v>
      </c>
      <c r="IH7" s="52">
        <f>+II7+IJ7+IK7</f>
        <v>-18226</v>
      </c>
      <c r="II7" s="52">
        <v>-1205</v>
      </c>
      <c r="IJ7" s="52">
        <v>-3245</v>
      </c>
      <c r="IK7" s="52">
        <v>-13776</v>
      </c>
      <c r="IL7" s="52">
        <f>+IM7+IN7+IO7</f>
        <v>-18238</v>
      </c>
      <c r="IM7" s="52">
        <v>-2301</v>
      </c>
      <c r="IN7" s="52">
        <v>-4098</v>
      </c>
      <c r="IO7" s="52">
        <v>-11839</v>
      </c>
      <c r="IP7" s="52">
        <f>+IQ7+IR7+IS7</f>
        <v>-18165</v>
      </c>
      <c r="IQ7" s="52">
        <v>-954</v>
      </c>
      <c r="IR7" s="52">
        <v>-4168</v>
      </c>
      <c r="IS7" s="52">
        <v>-13043</v>
      </c>
      <c r="IT7" s="52">
        <f>+IU7+IV7+IW7</f>
        <v>-18153</v>
      </c>
      <c r="IU7" s="52">
        <v>-3080</v>
      </c>
      <c r="IV7" s="52">
        <v>-1533</v>
      </c>
      <c r="IW7" s="52">
        <v>-13540</v>
      </c>
      <c r="IX7" s="92">
        <f>+IY7+IZ7+JA7</f>
        <v>-18263</v>
      </c>
      <c r="IY7" s="92">
        <v>-1072</v>
      </c>
      <c r="IZ7" s="92">
        <v>-1664</v>
      </c>
      <c r="JA7" s="92">
        <v>-15527</v>
      </c>
      <c r="JB7" s="92">
        <f>+JC7+JD7+JE7</f>
        <v>-18012</v>
      </c>
      <c r="JC7" s="92">
        <v>-459</v>
      </c>
      <c r="JD7" s="92">
        <v>-3701</v>
      </c>
      <c r="JE7" s="92">
        <v>-13852</v>
      </c>
      <c r="JF7" s="92">
        <f>+JG7+JH7+JI7</f>
        <v>-17485</v>
      </c>
      <c r="JG7" s="92">
        <v>-1188</v>
      </c>
      <c r="JH7" s="92">
        <v>-3112</v>
      </c>
      <c r="JI7" s="92">
        <v>-13185</v>
      </c>
      <c r="JJ7" s="92">
        <f>+JK7+JL7+JM7</f>
        <v>-17351</v>
      </c>
      <c r="JK7" s="92">
        <v>-2345</v>
      </c>
      <c r="JL7" s="92">
        <v>-3502</v>
      </c>
      <c r="JM7" s="92">
        <v>-11504</v>
      </c>
      <c r="JN7" s="92">
        <f>+JO7+JP7+JQ7</f>
        <v>-17279</v>
      </c>
      <c r="JO7" s="92">
        <v>-768</v>
      </c>
      <c r="JP7" s="92">
        <v>-3722</v>
      </c>
      <c r="JQ7" s="92">
        <v>-12789</v>
      </c>
      <c r="JR7" s="92">
        <f>+JS7+JT7+JU7</f>
        <v>-17357</v>
      </c>
      <c r="JS7" s="92">
        <v>-2765</v>
      </c>
      <c r="JT7" s="92">
        <v>-1277</v>
      </c>
      <c r="JU7" s="92">
        <v>-13315</v>
      </c>
      <c r="JV7" s="92">
        <f>+JW7+JX7+JY7</f>
        <v>-17978</v>
      </c>
      <c r="JW7" s="109">
        <v>-733</v>
      </c>
      <c r="JX7" s="109">
        <v>-1652</v>
      </c>
      <c r="JY7" s="109">
        <v>-15593</v>
      </c>
      <c r="JZ7" s="92">
        <f>+KA7+KB7+KC7</f>
        <v>-18021</v>
      </c>
      <c r="KA7" s="111">
        <v>-536</v>
      </c>
      <c r="KB7" s="111">
        <v>-3315</v>
      </c>
      <c r="KC7" s="111">
        <v>-14170</v>
      </c>
      <c r="KD7" s="92">
        <f>+KE7+KF7+KG7</f>
        <v>-17502</v>
      </c>
      <c r="KE7" s="111">
        <v>-1121</v>
      </c>
      <c r="KF7" s="111">
        <v>-3028</v>
      </c>
      <c r="KG7" s="111">
        <v>-13353</v>
      </c>
      <c r="KH7" s="92">
        <f>+KI7+KJ7+KK7</f>
        <v>-17613</v>
      </c>
      <c r="KI7" s="111">
        <v>-1938</v>
      </c>
      <c r="KJ7" s="111">
        <v>-4351</v>
      </c>
      <c r="KK7" s="111">
        <v>-11324</v>
      </c>
      <c r="KL7" s="92">
        <f>+KM7+KN7+KO7</f>
        <v>-17530</v>
      </c>
      <c r="KM7" s="111">
        <v>-1098</v>
      </c>
      <c r="KN7" s="111">
        <v>-4112</v>
      </c>
      <c r="KO7" s="111">
        <v>-12320</v>
      </c>
      <c r="KP7" s="92">
        <f>+KQ7+KR7+KS7</f>
        <v>-17671</v>
      </c>
      <c r="KQ7" s="111">
        <v>-3367</v>
      </c>
      <c r="KR7" s="111">
        <v>-1364</v>
      </c>
      <c r="KS7" s="111">
        <v>-12940</v>
      </c>
      <c r="KT7" s="92">
        <f>+KU7+KV7+KW7</f>
        <v>-17496</v>
      </c>
      <c r="KU7" s="111">
        <v>-823</v>
      </c>
      <c r="KV7" s="111">
        <v>-1907</v>
      </c>
      <c r="KW7" s="111">
        <v>-14766</v>
      </c>
      <c r="KX7" s="92">
        <f>+KY7+KZ7+LA7</f>
        <v>-17983</v>
      </c>
      <c r="KY7" s="111">
        <v>-555</v>
      </c>
      <c r="KZ7" s="111">
        <v>-3331</v>
      </c>
      <c r="LA7" s="111">
        <v>-14097</v>
      </c>
      <c r="LB7" s="92">
        <f>+LC7+LD7+LE7</f>
        <v>-17891</v>
      </c>
      <c r="LC7" s="111">
        <v>-1386</v>
      </c>
      <c r="LD7" s="111">
        <v>-2955</v>
      </c>
      <c r="LE7" s="111">
        <v>-13550</v>
      </c>
      <c r="LF7" s="92">
        <f>+LG7+LH7+LI7</f>
        <v>-17741</v>
      </c>
      <c r="LG7" s="111">
        <v>-1869</v>
      </c>
      <c r="LH7" s="111">
        <v>-4314</v>
      </c>
      <c r="LI7" s="111">
        <v>-11558</v>
      </c>
      <c r="LJ7" s="92">
        <f>+LK7+LL7+LM7</f>
        <v>-17542</v>
      </c>
      <c r="LK7" s="111">
        <v>-1098</v>
      </c>
      <c r="LL7" s="111">
        <v>-4020</v>
      </c>
      <c r="LM7" s="111">
        <v>-12424</v>
      </c>
      <c r="LN7" s="92">
        <f>+LO7+LP7+LQ7</f>
        <v>-17225</v>
      </c>
      <c r="LO7" s="111">
        <v>-3236</v>
      </c>
      <c r="LP7" s="111">
        <v>-1357</v>
      </c>
      <c r="LQ7" s="111">
        <v>-12632</v>
      </c>
      <c r="LR7" s="92">
        <f>+LS7+LT7+LU7</f>
        <v>-17494</v>
      </c>
      <c r="LS7" s="111">
        <v>-804</v>
      </c>
      <c r="LT7" s="111">
        <v>-1796</v>
      </c>
      <c r="LU7" s="111">
        <v>-14894</v>
      </c>
      <c r="LV7" s="92">
        <f>+LW7+LX7+LY7</f>
        <v>-17745</v>
      </c>
      <c r="LW7" s="92">
        <v>-577</v>
      </c>
      <c r="LX7" s="92">
        <v>-2946</v>
      </c>
      <c r="LY7" s="92">
        <v>-14222</v>
      </c>
      <c r="LZ7" s="92">
        <f>+MA7+MB7+MC7</f>
        <v>-18222</v>
      </c>
      <c r="MA7" s="92">
        <v>-1292</v>
      </c>
      <c r="MB7" s="92">
        <v>-2702</v>
      </c>
      <c r="MC7" s="92">
        <v>-14228</v>
      </c>
      <c r="MD7" s="92">
        <f>+ME7+MF7+MG7</f>
        <v>-18853</v>
      </c>
      <c r="ME7" s="92">
        <v>-1766</v>
      </c>
      <c r="MF7" s="92">
        <v>-4508</v>
      </c>
      <c r="MG7" s="92">
        <v>-12579</v>
      </c>
      <c r="MH7" s="92">
        <f>+MI7+MJ7+MK7</f>
        <v>-19204</v>
      </c>
      <c r="MI7" s="92">
        <v>-1019</v>
      </c>
      <c r="MJ7" s="92">
        <v>-4932</v>
      </c>
      <c r="MK7" s="92">
        <v>-13253</v>
      </c>
      <c r="ML7" s="92">
        <f>+MM7+MN7+MO7</f>
        <v>-19373</v>
      </c>
      <c r="MM7" s="92">
        <v>-3558</v>
      </c>
      <c r="MN7" s="92">
        <v>-2143</v>
      </c>
      <c r="MO7" s="92">
        <v>-13672</v>
      </c>
      <c r="MP7" s="92">
        <f>+MQ7+MR7+MS7</f>
        <v>-19866</v>
      </c>
      <c r="MQ7" s="92">
        <v>-1495</v>
      </c>
      <c r="MR7" s="92">
        <v>-2162</v>
      </c>
      <c r="MS7" s="92">
        <v>-16209</v>
      </c>
      <c r="MT7" s="92">
        <f>+MU7+MV7+MW7</f>
        <v>-20096</v>
      </c>
      <c r="MU7" s="92">
        <v>-653</v>
      </c>
      <c r="MV7" s="92">
        <v>-3240</v>
      </c>
      <c r="MW7" s="92">
        <v>-16203</v>
      </c>
      <c r="MX7" s="92">
        <f>+MY7+MZ7+NA7</f>
        <v>-19643</v>
      </c>
      <c r="MY7" s="92">
        <v>-1354</v>
      </c>
      <c r="MZ7" s="92">
        <v>-2690</v>
      </c>
      <c r="NA7" s="92">
        <v>-15599</v>
      </c>
      <c r="NB7" s="92">
        <f>+NC7+ND7+NE7</f>
        <v>-19861</v>
      </c>
      <c r="NC7" s="92">
        <v>-1758</v>
      </c>
      <c r="ND7" s="92">
        <v>-4633</v>
      </c>
      <c r="NE7" s="92">
        <v>-13470</v>
      </c>
      <c r="NF7" s="92">
        <f>+NG7+NH7+NI7</f>
        <v>-27301</v>
      </c>
      <c r="NG7" s="92">
        <v>-959</v>
      </c>
      <c r="NH7" s="92">
        <v>-4744</v>
      </c>
      <c r="NI7" s="92">
        <v>-21598</v>
      </c>
      <c r="NJ7" s="92">
        <f>+NK7+NL7+NM7</f>
        <v>-27515</v>
      </c>
      <c r="NK7" s="92">
        <v>-3700</v>
      </c>
      <c r="NL7" s="92">
        <v>-1824</v>
      </c>
      <c r="NM7" s="92">
        <v>-21991</v>
      </c>
      <c r="NN7" s="92">
        <f>+NO7+NP7+NQ7</f>
        <v>-26880</v>
      </c>
      <c r="NO7" s="92">
        <v>-1037</v>
      </c>
      <c r="NP7" s="92">
        <v>-2076</v>
      </c>
      <c r="NQ7" s="92">
        <v>-23767</v>
      </c>
      <c r="NR7" s="92">
        <f>+NS7+NT7+NU7</f>
        <v>-27450</v>
      </c>
      <c r="NS7" s="92">
        <v>-768</v>
      </c>
      <c r="NT7" s="92">
        <v>-3096</v>
      </c>
      <c r="NU7" s="92">
        <v>-23586</v>
      </c>
      <c r="NV7" s="92">
        <f>+NW7+NX7+NY7</f>
        <v>-28111</v>
      </c>
      <c r="NW7" s="92">
        <v>-1357</v>
      </c>
      <c r="NX7" s="92">
        <v>-2835</v>
      </c>
      <c r="NY7" s="92">
        <v>-23919</v>
      </c>
      <c r="NZ7" s="92">
        <f>+OA7+OB7+OC7</f>
        <v>-28185</v>
      </c>
      <c r="OA7" s="92">
        <v>-1842</v>
      </c>
      <c r="OB7" s="92">
        <v>-4522</v>
      </c>
      <c r="OC7" s="92">
        <v>-21821</v>
      </c>
      <c r="OD7" s="92">
        <f>+OE7+OF7+OG7</f>
        <v>-27926</v>
      </c>
      <c r="OE7" s="92">
        <v>-997</v>
      </c>
      <c r="OF7" s="92">
        <v>-5441</v>
      </c>
      <c r="OG7" s="92">
        <v>-21488</v>
      </c>
      <c r="OH7" s="92">
        <f>+OI7+OJ7+OK7</f>
        <v>-27765</v>
      </c>
      <c r="OI7" s="92">
        <v>-3562</v>
      </c>
      <c r="OJ7" s="92">
        <v>-2615</v>
      </c>
      <c r="OK7" s="92">
        <v>-21588</v>
      </c>
      <c r="OL7" s="92">
        <f>+OM7+ON7+OO7</f>
        <v>-28167</v>
      </c>
      <c r="OM7" s="92">
        <v>-1846</v>
      </c>
      <c r="ON7" s="92">
        <v>-2128</v>
      </c>
      <c r="OO7" s="92">
        <v>-24193</v>
      </c>
      <c r="OP7" s="92">
        <f>+OQ7+OR7+OS7</f>
        <v>-27713</v>
      </c>
      <c r="OQ7" s="92">
        <v>-779</v>
      </c>
      <c r="OR7" s="92">
        <v>-10548</v>
      </c>
      <c r="OS7" s="92">
        <v>-16386</v>
      </c>
      <c r="OT7" s="92">
        <f>+OU7+OV7+OW7</f>
        <v>-27946</v>
      </c>
      <c r="OU7" s="92">
        <v>-1367</v>
      </c>
      <c r="OV7" s="92">
        <v>-10287</v>
      </c>
      <c r="OW7" s="92">
        <v>-16292</v>
      </c>
      <c r="OX7" s="92">
        <f>+OY7+OZ7+PA7</f>
        <v>-27785</v>
      </c>
      <c r="OY7" s="92">
        <v>-9272</v>
      </c>
      <c r="OZ7" s="92">
        <v>-4589</v>
      </c>
      <c r="PA7" s="92">
        <v>-13924</v>
      </c>
      <c r="PB7" s="92">
        <f>+PC7+PD7+PE7</f>
        <v>-51158</v>
      </c>
      <c r="PC7" s="164">
        <v>-2611</v>
      </c>
      <c r="PD7" s="164">
        <v>-19272</v>
      </c>
      <c r="PE7" s="164">
        <v>-29275</v>
      </c>
      <c r="PF7" s="92">
        <f>+PG7+PH7+PI7</f>
        <v>-19832</v>
      </c>
      <c r="PG7" s="92">
        <v>-3532</v>
      </c>
      <c r="PH7" s="92">
        <v>-2330</v>
      </c>
      <c r="PI7" s="92">
        <v>-13970</v>
      </c>
      <c r="PJ7" s="92">
        <f>+PK7+PL7+PM7</f>
        <v>-19737</v>
      </c>
      <c r="PK7" s="92">
        <v>-1566</v>
      </c>
      <c r="PL7" s="92">
        <v>-2038</v>
      </c>
      <c r="PM7" s="92">
        <v>-16133</v>
      </c>
      <c r="PN7" s="92">
        <f>+PO7+PP7+PQ7</f>
        <v>-19637</v>
      </c>
      <c r="PO7" s="130">
        <v>-748</v>
      </c>
      <c r="PP7" s="130">
        <v>-2796</v>
      </c>
      <c r="PQ7" s="130">
        <v>-16093</v>
      </c>
      <c r="PR7" s="130">
        <f>+PS7+PT7+PU7</f>
        <v>-20848</v>
      </c>
      <c r="PS7" s="130">
        <v>-1309</v>
      </c>
      <c r="PT7" s="130">
        <v>-3212</v>
      </c>
      <c r="PU7" s="130">
        <v>-16327</v>
      </c>
      <c r="PV7" s="130">
        <f>+PW7+PX7+PY7</f>
        <v>-20780</v>
      </c>
      <c r="PW7" s="130">
        <v>-1481</v>
      </c>
      <c r="PX7" s="130">
        <v>-5713</v>
      </c>
      <c r="PY7" s="130">
        <v>-13586</v>
      </c>
      <c r="PZ7" s="130">
        <f>+QA7+QB7+QC7</f>
        <v>-26129</v>
      </c>
      <c r="QA7" s="130">
        <v>-1759</v>
      </c>
      <c r="QB7" s="130">
        <v>-5269</v>
      </c>
      <c r="QC7" s="130">
        <v>-19101</v>
      </c>
      <c r="QD7" s="92">
        <f>+QE7+QF7+QG7</f>
        <v>-26271</v>
      </c>
      <c r="QE7" s="130">
        <v>-3930</v>
      </c>
      <c r="QF7" s="130">
        <v>-2089</v>
      </c>
      <c r="QG7" s="130">
        <v>-20252</v>
      </c>
      <c r="QH7" s="92">
        <f>+QI7+QJ7+QK7</f>
        <v>-26134</v>
      </c>
      <c r="QI7" s="130">
        <v>-1305</v>
      </c>
      <c r="QJ7" s="130">
        <v>-1967</v>
      </c>
      <c r="QK7" s="130">
        <v>-22862</v>
      </c>
      <c r="QL7" s="92">
        <f>+QM7+QN7+QO7</f>
        <v>-25916</v>
      </c>
      <c r="QM7" s="130">
        <v>-765</v>
      </c>
      <c r="QN7" s="130">
        <v>-2604</v>
      </c>
      <c r="QO7" s="130">
        <v>-22547</v>
      </c>
      <c r="QP7" s="92">
        <f>+QQ7+QR7+QS7</f>
        <v>-26255</v>
      </c>
      <c r="QQ7" s="130">
        <v>-1221</v>
      </c>
      <c r="QR7" s="130">
        <v>-3250</v>
      </c>
      <c r="QS7" s="130">
        <v>-21784</v>
      </c>
      <c r="QT7" s="92">
        <f>+QU7+QV7+QW7</f>
        <v>-26255</v>
      </c>
      <c r="QU7" s="130">
        <v>-1221</v>
      </c>
      <c r="QV7" s="130">
        <v>-3250</v>
      </c>
      <c r="QW7" s="130">
        <v>-21784</v>
      </c>
      <c r="QX7" s="130">
        <f>+QY7+QZ7+RA7</f>
        <v>-26653</v>
      </c>
      <c r="QY7" s="130">
        <v>-1844</v>
      </c>
      <c r="QZ7" s="130">
        <v>-4604</v>
      </c>
      <c r="RA7" s="130">
        <v>-20205</v>
      </c>
      <c r="RB7" s="130">
        <f>+RC7+RD7+RE7</f>
        <v>-27640</v>
      </c>
      <c r="RC7" s="130">
        <v>-3375</v>
      </c>
      <c r="RD7" s="130">
        <v>-2032</v>
      </c>
      <c r="RE7" s="130">
        <v>-22233</v>
      </c>
      <c r="RF7" s="130">
        <f>+RG7+RH7+RI7</f>
        <v>-27460</v>
      </c>
      <c r="RG7" s="130">
        <v>-1210</v>
      </c>
      <c r="RH7" s="130">
        <v>-2301</v>
      </c>
      <c r="RI7" s="130">
        <v>-23949</v>
      </c>
      <c r="RJ7" s="130">
        <f>+RK7+RL7+RM7</f>
        <v>-27458</v>
      </c>
      <c r="RK7" s="130">
        <v>-827</v>
      </c>
      <c r="RL7" s="130">
        <v>-8146</v>
      </c>
      <c r="RM7" s="130">
        <v>-18485</v>
      </c>
      <c r="RN7" s="130">
        <f>+RO7+RP7+RQ7</f>
        <v>-27669</v>
      </c>
      <c r="RO7" s="260">
        <v>-1463</v>
      </c>
      <c r="RP7" s="260">
        <v>-8515</v>
      </c>
      <c r="RQ7" s="260">
        <v>-17691</v>
      </c>
      <c r="RR7" s="130">
        <f>+RS7+RT7+RU7</f>
        <v>-27935</v>
      </c>
      <c r="RS7" s="260">
        <v>-6662</v>
      </c>
      <c r="RT7" s="260">
        <v>-5626</v>
      </c>
      <c r="RU7" s="260">
        <v>-15647</v>
      </c>
      <c r="RV7" s="130">
        <f>+RW7+RX7+RY7</f>
        <v>-23441</v>
      </c>
      <c r="RW7" s="260">
        <v>-2008</v>
      </c>
      <c r="RX7" s="260">
        <v>-5026</v>
      </c>
      <c r="RY7" s="260">
        <v>-16407</v>
      </c>
    </row>
    <row r="8" spans="1:493" ht="15.75" customHeight="1" thickTop="1" thickBot="1">
      <c r="A8" s="86" t="s">
        <v>149</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8"/>
      <c r="HZ8" s="57"/>
      <c r="IA8" s="57"/>
      <c r="IB8" s="57"/>
      <c r="IC8" s="58"/>
      <c r="ID8" s="57"/>
      <c r="IE8" s="57"/>
      <c r="IF8" s="57"/>
      <c r="IG8" s="58"/>
      <c r="IH8" s="57"/>
      <c r="II8" s="57"/>
      <c r="IJ8" s="57"/>
      <c r="IK8" s="58"/>
      <c r="IL8" s="57"/>
      <c r="IM8" s="58"/>
      <c r="IN8" s="57"/>
      <c r="IO8" s="58"/>
      <c r="IP8" s="57"/>
      <c r="IQ8" s="58"/>
      <c r="IR8" s="57"/>
      <c r="IS8" s="58"/>
      <c r="IT8" s="57"/>
      <c r="IU8" s="58"/>
      <c r="IV8" s="57"/>
      <c r="IW8" s="58"/>
      <c r="IX8" s="58"/>
      <c r="IY8" s="58"/>
      <c r="IZ8" s="58"/>
      <c r="JA8" s="58"/>
      <c r="JB8" s="58"/>
      <c r="JC8" s="58"/>
      <c r="JD8" s="58"/>
      <c r="JE8" s="58"/>
      <c r="JF8" s="58"/>
      <c r="JG8" s="58"/>
      <c r="JH8" s="58"/>
      <c r="JI8" s="58"/>
      <c r="JJ8" s="58"/>
      <c r="JK8" s="58"/>
      <c r="JL8" s="58"/>
      <c r="JM8" s="58"/>
      <c r="JN8" s="58"/>
      <c r="JO8" s="58"/>
      <c r="JP8" s="58"/>
      <c r="JQ8" s="58"/>
      <c r="JR8" s="58"/>
      <c r="JS8" s="58"/>
      <c r="JT8" s="58"/>
      <c r="JU8" s="58"/>
      <c r="JV8" s="58"/>
      <c r="JW8" s="58"/>
      <c r="JX8" s="58"/>
      <c r="JY8" s="58"/>
      <c r="JZ8" s="58"/>
      <c r="KA8" s="58"/>
      <c r="KB8" s="58"/>
      <c r="KC8" s="58"/>
      <c r="KD8" s="58"/>
      <c r="KE8" s="58"/>
      <c r="KF8" s="58"/>
      <c r="KG8" s="58"/>
      <c r="KH8" s="58"/>
      <c r="KI8" s="58"/>
      <c r="KJ8" s="58"/>
      <c r="KK8" s="58"/>
      <c r="KL8" s="58"/>
      <c r="KM8" s="58"/>
      <c r="KN8" s="58"/>
      <c r="KO8" s="58"/>
      <c r="KP8" s="58"/>
      <c r="KQ8" s="58"/>
      <c r="KR8" s="58"/>
      <c r="KS8" s="58"/>
      <c r="KT8" s="58"/>
      <c r="KU8" s="58"/>
      <c r="KV8" s="58"/>
      <c r="KW8" s="58"/>
      <c r="KX8" s="58"/>
      <c r="KY8" s="58"/>
      <c r="KZ8" s="58"/>
      <c r="LA8" s="58"/>
      <c r="LB8" s="58"/>
      <c r="LC8" s="58"/>
      <c r="LD8" s="58"/>
      <c r="LE8" s="58"/>
      <c r="LF8" s="58"/>
      <c r="LG8" s="58"/>
      <c r="LH8" s="58"/>
      <c r="LI8" s="58"/>
      <c r="LJ8" s="58"/>
      <c r="LK8" s="58"/>
      <c r="LL8" s="58"/>
      <c r="LM8" s="58"/>
      <c r="LN8" s="58"/>
      <c r="LO8" s="58"/>
      <c r="LP8" s="58"/>
      <c r="LQ8" s="58"/>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row>
    <row r="9" spans="1:493" ht="30" customHeight="1" thickTop="1" thickBot="1">
      <c r="A9" s="87" t="s">
        <v>150</v>
      </c>
      <c r="B9" s="10"/>
      <c r="C9" s="59"/>
      <c r="D9" s="59"/>
      <c r="E9" s="59"/>
      <c r="F9" s="10"/>
      <c r="G9" s="59"/>
      <c r="H9" s="59"/>
      <c r="I9" s="59"/>
      <c r="J9" s="10"/>
      <c r="K9" s="59"/>
      <c r="L9" s="59"/>
      <c r="M9" s="59"/>
      <c r="N9" s="10"/>
      <c r="O9" s="59"/>
      <c r="P9" s="59"/>
      <c r="Q9" s="59"/>
      <c r="R9" s="10"/>
      <c r="S9" s="59"/>
      <c r="T9" s="59"/>
      <c r="U9" s="59"/>
      <c r="V9" s="10"/>
      <c r="W9" s="59"/>
      <c r="X9" s="59"/>
      <c r="Y9" s="59"/>
      <c r="Z9" s="10"/>
      <c r="AA9" s="59"/>
      <c r="AB9" s="59"/>
      <c r="AC9" s="59"/>
      <c r="AD9" s="10"/>
      <c r="AE9" s="59"/>
      <c r="AF9" s="59"/>
      <c r="AG9" s="59"/>
      <c r="AH9" s="10"/>
      <c r="AI9" s="59"/>
      <c r="AJ9" s="59"/>
      <c r="AK9" s="59"/>
      <c r="AL9" s="10"/>
      <c r="AM9" s="59"/>
      <c r="AN9" s="59"/>
      <c r="AO9" s="59"/>
      <c r="AP9" s="10"/>
      <c r="AQ9" s="59"/>
      <c r="AR9" s="59"/>
      <c r="AS9" s="59"/>
      <c r="AT9" s="57"/>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1"/>
      <c r="HZ9" s="60"/>
      <c r="IA9" s="60"/>
      <c r="IB9" s="60"/>
      <c r="IC9" s="61"/>
      <c r="ID9" s="60"/>
      <c r="IE9" s="60"/>
      <c r="IF9" s="60"/>
      <c r="IG9" s="61"/>
      <c r="IH9" s="60"/>
      <c r="II9" s="60"/>
      <c r="IJ9" s="60"/>
      <c r="IK9" s="61"/>
      <c r="IL9" s="60"/>
      <c r="IM9" s="61"/>
      <c r="IN9" s="60"/>
      <c r="IO9" s="61"/>
      <c r="IP9" s="60"/>
      <c r="IQ9" s="61"/>
      <c r="IR9" s="60"/>
      <c r="IS9" s="61"/>
      <c r="IT9" s="60"/>
      <c r="IU9" s="61"/>
      <c r="IV9" s="60"/>
      <c r="IW9" s="61"/>
      <c r="IX9" s="61"/>
      <c r="IY9" s="61"/>
      <c r="IZ9" s="61"/>
      <c r="JA9" s="61"/>
      <c r="JB9" s="61"/>
      <c r="JC9" s="61"/>
      <c r="JD9" s="61"/>
      <c r="JE9" s="61"/>
      <c r="JF9" s="61"/>
      <c r="JG9" s="61"/>
      <c r="JH9" s="61"/>
      <c r="JI9" s="61"/>
      <c r="JJ9" s="61"/>
      <c r="JK9" s="61"/>
      <c r="JL9" s="61"/>
      <c r="JM9" s="61"/>
      <c r="JN9" s="61"/>
      <c r="JO9" s="61"/>
      <c r="JP9" s="61"/>
      <c r="JQ9" s="61"/>
      <c r="JR9" s="61"/>
      <c r="JS9" s="61"/>
      <c r="JT9" s="61"/>
      <c r="JU9" s="61"/>
      <c r="JV9" s="61"/>
      <c r="JW9" s="61"/>
      <c r="JX9" s="61"/>
      <c r="JY9" s="61"/>
      <c r="JZ9" s="61"/>
      <c r="KA9" s="61"/>
      <c r="KB9" s="61"/>
      <c r="KC9" s="61"/>
      <c r="KD9" s="61"/>
      <c r="KE9" s="61"/>
      <c r="KF9" s="61"/>
      <c r="KG9" s="61"/>
      <c r="KH9" s="61"/>
      <c r="KI9" s="61"/>
      <c r="KJ9" s="61"/>
      <c r="KK9" s="61"/>
      <c r="KL9" s="61"/>
      <c r="KM9" s="61"/>
      <c r="KN9" s="61"/>
      <c r="KO9" s="61"/>
      <c r="KP9" s="61"/>
      <c r="KQ9" s="61"/>
      <c r="KR9" s="61"/>
      <c r="KS9" s="61"/>
      <c r="KT9" s="61"/>
      <c r="KU9" s="61"/>
      <c r="KV9" s="61"/>
      <c r="KW9" s="61"/>
      <c r="KX9" s="61"/>
      <c r="KY9" s="61"/>
      <c r="KZ9" s="61"/>
      <c r="LA9" s="61"/>
      <c r="LB9" s="61"/>
      <c r="LC9" s="61"/>
      <c r="LD9" s="61"/>
      <c r="LE9" s="61"/>
      <c r="LF9" s="61"/>
      <c r="LG9" s="61"/>
      <c r="LH9" s="61"/>
      <c r="LI9" s="61"/>
      <c r="LJ9" s="61"/>
      <c r="LK9" s="61"/>
      <c r="LL9" s="61"/>
      <c r="LM9" s="61"/>
      <c r="LN9" s="61"/>
      <c r="LO9" s="61"/>
      <c r="LP9" s="61"/>
      <c r="LQ9" s="61"/>
      <c r="LR9" s="10"/>
      <c r="LS9" s="10"/>
      <c r="LT9" s="10"/>
      <c r="LU9" s="10"/>
      <c r="LV9" s="10"/>
      <c r="LW9" s="10"/>
      <c r="LX9" s="10"/>
      <c r="LY9" s="10"/>
      <c r="LZ9" s="10"/>
      <c r="MA9" s="10"/>
      <c r="MB9" s="10"/>
      <c r="MC9" s="10"/>
      <c r="MD9" s="10"/>
      <c r="ME9" s="10"/>
      <c r="MF9" s="10"/>
      <c r="MG9" s="10"/>
      <c r="MH9" s="10"/>
      <c r="MI9" s="10"/>
      <c r="MJ9" s="10"/>
      <c r="MK9" s="10"/>
      <c r="ML9" s="10"/>
      <c r="MM9" s="10"/>
      <c r="MN9" s="10"/>
      <c r="MO9" s="10"/>
      <c r="MP9" s="10"/>
      <c r="MQ9" s="10"/>
      <c r="MR9" s="10"/>
      <c r="MS9" s="10"/>
      <c r="MT9" s="10"/>
      <c r="MU9" s="10"/>
      <c r="MV9" s="10"/>
      <c r="MW9" s="10"/>
      <c r="MX9" s="10"/>
      <c r="MY9" s="10"/>
      <c r="MZ9" s="10"/>
      <c r="NA9" s="10"/>
      <c r="NB9" s="10"/>
      <c r="NC9" s="10"/>
      <c r="ND9" s="10"/>
      <c r="NE9" s="10"/>
      <c r="NF9" s="10"/>
      <c r="NG9" s="10"/>
      <c r="NH9" s="10"/>
      <c r="NI9" s="10"/>
      <c r="NJ9" s="10"/>
      <c r="NK9" s="10"/>
      <c r="NL9" s="10"/>
      <c r="NM9" s="10"/>
      <c r="NN9" s="10"/>
      <c r="NO9" s="10"/>
      <c r="NP9" s="10"/>
      <c r="NQ9" s="10"/>
      <c r="NR9" s="10"/>
      <c r="NS9" s="10"/>
      <c r="NT9" s="10"/>
      <c r="NU9" s="10"/>
      <c r="NV9" s="10"/>
      <c r="NW9" s="10"/>
      <c r="NX9" s="10"/>
      <c r="NY9" s="10"/>
      <c r="NZ9" s="10"/>
      <c r="OA9" s="10"/>
      <c r="OB9" s="10"/>
      <c r="OC9" s="10"/>
      <c r="OD9" s="10"/>
      <c r="OE9" s="10"/>
      <c r="OF9" s="10"/>
      <c r="OG9" s="10"/>
      <c r="OH9" s="10"/>
      <c r="OI9" s="10"/>
      <c r="OJ9" s="10"/>
      <c r="OK9" s="10"/>
      <c r="OL9" s="10"/>
      <c r="OM9" s="10"/>
      <c r="ON9" s="10"/>
      <c r="OO9" s="10"/>
      <c r="OP9" s="10"/>
      <c r="OQ9" s="10"/>
      <c r="OR9" s="10"/>
      <c r="OS9" s="10"/>
      <c r="OT9" s="10"/>
      <c r="OU9" s="10"/>
      <c r="OV9" s="10"/>
      <c r="OW9" s="10"/>
      <c r="OX9" s="10"/>
      <c r="OY9" s="10"/>
      <c r="OZ9" s="10"/>
      <c r="PA9" s="10"/>
      <c r="PB9" s="10"/>
      <c r="PC9" s="10"/>
      <c r="PD9" s="10"/>
      <c r="PE9" s="10"/>
      <c r="PF9" s="10"/>
      <c r="PG9" s="10"/>
      <c r="PH9" s="10"/>
      <c r="PI9" s="10"/>
      <c r="PJ9" s="10"/>
      <c r="PK9" s="10"/>
      <c r="PL9" s="10"/>
      <c r="PM9" s="10"/>
      <c r="PN9" s="10"/>
      <c r="PO9" s="10"/>
      <c r="PP9" s="10"/>
      <c r="PQ9" s="10"/>
      <c r="PR9" s="10"/>
      <c r="PS9" s="10"/>
      <c r="PT9" s="10"/>
      <c r="PU9" s="10"/>
      <c r="PV9" s="10"/>
      <c r="PW9" s="10"/>
      <c r="PX9" s="10"/>
      <c r="PY9" s="10"/>
      <c r="PZ9" s="10"/>
      <c r="QA9" s="10"/>
      <c r="QB9" s="10"/>
      <c r="QC9" s="10"/>
      <c r="QD9" s="10"/>
      <c r="QE9" s="10"/>
      <c r="QF9" s="10"/>
      <c r="QG9" s="10"/>
      <c r="QH9" s="10"/>
      <c r="QI9" s="10"/>
      <c r="QJ9" s="10"/>
      <c r="QK9" s="10"/>
      <c r="QL9" s="10"/>
      <c r="QM9" s="10"/>
      <c r="QN9" s="10"/>
      <c r="QO9" s="10"/>
      <c r="QP9" s="10"/>
      <c r="QQ9" s="10"/>
      <c r="QR9" s="10"/>
      <c r="QS9" s="10"/>
      <c r="QT9" s="10"/>
      <c r="QU9" s="10"/>
      <c r="QV9" s="10"/>
      <c r="QW9" s="10"/>
      <c r="QX9" s="10"/>
      <c r="QY9" s="10"/>
      <c r="QZ9" s="10"/>
      <c r="RA9" s="10"/>
      <c r="RB9" s="10"/>
      <c r="RC9" s="10"/>
      <c r="RD9" s="10"/>
      <c r="RE9" s="10"/>
      <c r="RF9" s="10"/>
      <c r="RG9" s="10"/>
      <c r="RH9" s="10"/>
      <c r="RI9" s="10"/>
      <c r="RJ9" s="10"/>
      <c r="RK9" s="10"/>
      <c r="RL9" s="10"/>
      <c r="RM9" s="10"/>
      <c r="RN9" s="10"/>
      <c r="RO9" s="10"/>
      <c r="RP9" s="10"/>
      <c r="RQ9" s="10"/>
      <c r="RR9" s="10"/>
      <c r="RS9" s="10"/>
      <c r="RT9" s="10"/>
      <c r="RU9" s="10"/>
      <c r="RV9" s="10"/>
      <c r="RW9" s="10"/>
      <c r="RX9" s="10"/>
      <c r="RY9" s="10"/>
    </row>
    <row r="10" spans="1:493" ht="15.75" customHeight="1" thickTop="1" thickBot="1">
      <c r="A10" s="85" t="s">
        <v>151</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8"/>
      <c r="HZ10" s="57"/>
      <c r="IA10" s="57"/>
      <c r="IB10" s="57"/>
      <c r="IC10" s="58"/>
      <c r="ID10" s="57"/>
      <c r="IE10" s="57"/>
      <c r="IF10" s="57"/>
      <c r="IG10" s="58"/>
      <c r="IH10" s="57"/>
      <c r="II10" s="57"/>
      <c r="IJ10" s="57"/>
      <c r="IK10" s="58"/>
      <c r="IL10" s="57"/>
      <c r="IM10" s="58"/>
      <c r="IN10" s="57"/>
      <c r="IO10" s="58"/>
      <c r="IP10" s="57"/>
      <c r="IQ10" s="58"/>
      <c r="IR10" s="57"/>
      <c r="IS10" s="58"/>
      <c r="IT10" s="57"/>
      <c r="IU10" s="58"/>
      <c r="IV10" s="57"/>
      <c r="IW10" s="58"/>
      <c r="IX10" s="58"/>
      <c r="IY10" s="58"/>
      <c r="IZ10" s="58"/>
      <c r="JA10" s="58"/>
      <c r="JB10" s="58"/>
      <c r="JC10" s="58"/>
      <c r="JD10" s="58"/>
      <c r="JE10" s="58"/>
      <c r="JF10" s="58"/>
      <c r="JG10" s="58"/>
      <c r="JH10" s="58"/>
      <c r="JI10" s="58"/>
      <c r="JJ10" s="58"/>
      <c r="JK10" s="58"/>
      <c r="JL10" s="58"/>
      <c r="JM10" s="58"/>
      <c r="JN10" s="58"/>
      <c r="JO10" s="58"/>
      <c r="JP10" s="58"/>
      <c r="JQ10" s="58"/>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8"/>
      <c r="LK10" s="58"/>
      <c r="LL10" s="58"/>
      <c r="LM10" s="58"/>
      <c r="LN10" s="58"/>
      <c r="LO10" s="58"/>
      <c r="LP10" s="58"/>
      <c r="LQ10" s="58"/>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row>
    <row r="11" spans="1:493" ht="29.25" customHeight="1" thickTop="1" thickBot="1">
      <c r="A11" s="86" t="s">
        <v>152</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8"/>
      <c r="HZ11" s="57"/>
      <c r="IA11" s="57"/>
      <c r="IB11" s="57"/>
      <c r="IC11" s="58"/>
      <c r="ID11" s="57"/>
      <c r="IE11" s="57"/>
      <c r="IF11" s="57"/>
      <c r="IG11" s="58"/>
      <c r="IH11" s="57"/>
      <c r="II11" s="57"/>
      <c r="IJ11" s="57"/>
      <c r="IK11" s="58"/>
      <c r="IL11" s="57"/>
      <c r="IM11" s="58"/>
      <c r="IN11" s="57"/>
      <c r="IO11" s="58"/>
      <c r="IP11" s="57"/>
      <c r="IQ11" s="58"/>
      <c r="IR11" s="57"/>
      <c r="IS11" s="58"/>
      <c r="IT11" s="57"/>
      <c r="IU11" s="58"/>
      <c r="IV11" s="57"/>
      <c r="IW11" s="58"/>
      <c r="IX11" s="58"/>
      <c r="IY11" s="58"/>
      <c r="IZ11" s="58"/>
      <c r="JA11" s="58"/>
      <c r="JB11" s="58"/>
      <c r="JC11" s="58"/>
      <c r="JD11" s="58"/>
      <c r="JE11" s="58"/>
      <c r="JF11" s="58"/>
      <c r="JG11" s="58"/>
      <c r="JH11" s="58"/>
      <c r="JI11" s="58"/>
      <c r="JJ11" s="58"/>
      <c r="JK11" s="58"/>
      <c r="JL11" s="58"/>
      <c r="JM11" s="58"/>
      <c r="JN11" s="58"/>
      <c r="JO11" s="58"/>
      <c r="JP11" s="58"/>
      <c r="JQ11" s="58"/>
      <c r="JR11" s="58"/>
      <c r="JS11" s="58"/>
      <c r="JT11" s="58"/>
      <c r="JU11" s="58"/>
      <c r="JV11" s="58"/>
      <c r="JW11" s="58"/>
      <c r="JX11" s="58"/>
      <c r="JY11" s="58"/>
      <c r="JZ11" s="58"/>
      <c r="KA11" s="58"/>
      <c r="KB11" s="58"/>
      <c r="KC11" s="58"/>
      <c r="KD11" s="58"/>
      <c r="KE11" s="58"/>
      <c r="KF11" s="58"/>
      <c r="KG11" s="58"/>
      <c r="KH11" s="58"/>
      <c r="KI11" s="58"/>
      <c r="KJ11" s="58"/>
      <c r="KK11" s="58"/>
      <c r="KL11" s="58"/>
      <c r="KM11" s="58"/>
      <c r="KN11" s="58"/>
      <c r="KO11" s="58"/>
      <c r="KP11" s="58"/>
      <c r="KQ11" s="58"/>
      <c r="KR11" s="58"/>
      <c r="KS11" s="58"/>
      <c r="KT11" s="58"/>
      <c r="KU11" s="58"/>
      <c r="KV11" s="58"/>
      <c r="KW11" s="58"/>
      <c r="KX11" s="58"/>
      <c r="KY11" s="58"/>
      <c r="KZ11" s="58"/>
      <c r="LA11" s="58"/>
      <c r="LB11" s="58"/>
      <c r="LC11" s="58"/>
      <c r="LD11" s="58"/>
      <c r="LE11" s="58"/>
      <c r="LF11" s="58"/>
      <c r="LG11" s="58"/>
      <c r="LH11" s="58"/>
      <c r="LI11" s="58"/>
      <c r="LJ11" s="58"/>
      <c r="LK11" s="58"/>
      <c r="LL11" s="58"/>
      <c r="LM11" s="58"/>
      <c r="LN11" s="58"/>
      <c r="LO11" s="58"/>
      <c r="LP11" s="58"/>
      <c r="LQ11" s="58"/>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10"/>
      <c r="ND11" s="10"/>
      <c r="NE11" s="10"/>
      <c r="NF11" s="10"/>
      <c r="NG11" s="10"/>
      <c r="NH11" s="10"/>
      <c r="NI11" s="10"/>
      <c r="NJ11" s="10"/>
      <c r="NK11" s="10"/>
      <c r="NL11" s="10"/>
      <c r="NM11" s="10"/>
      <c r="NN11" s="10"/>
      <c r="NO11" s="10"/>
      <c r="NP11" s="10"/>
      <c r="NQ11" s="10"/>
      <c r="NR11" s="10"/>
      <c r="NS11" s="10"/>
      <c r="NT11" s="10"/>
      <c r="NU11" s="10"/>
      <c r="NV11" s="10"/>
      <c r="NW11" s="10"/>
      <c r="NX11" s="10"/>
      <c r="NY11" s="10"/>
      <c r="NZ11" s="10"/>
      <c r="OA11" s="10"/>
      <c r="OB11" s="10"/>
      <c r="OC11" s="10"/>
      <c r="OD11" s="10"/>
      <c r="OE11" s="10"/>
      <c r="OF11" s="10"/>
      <c r="OG11" s="10"/>
      <c r="OH11" s="10"/>
      <c r="OI11" s="10"/>
      <c r="OJ11" s="10"/>
      <c r="OK11" s="10"/>
      <c r="OL11" s="10"/>
      <c r="OM11" s="10"/>
      <c r="ON11" s="10"/>
      <c r="OO11" s="10"/>
      <c r="OP11" s="10"/>
      <c r="OQ11" s="10"/>
      <c r="OR11" s="10"/>
      <c r="OS11" s="10"/>
      <c r="OT11" s="10"/>
      <c r="OU11" s="10"/>
      <c r="OV11" s="10"/>
      <c r="OW11" s="10"/>
      <c r="OX11" s="10"/>
      <c r="OY11" s="10"/>
      <c r="OZ11" s="10"/>
      <c r="PA11" s="10"/>
      <c r="PB11" s="10"/>
      <c r="PC11" s="10"/>
      <c r="PD11" s="10"/>
      <c r="PE11" s="10"/>
      <c r="PF11" s="10"/>
      <c r="PG11" s="10"/>
      <c r="PH11" s="10"/>
      <c r="PI11" s="10"/>
      <c r="PJ11" s="10"/>
      <c r="PK11" s="10"/>
      <c r="PL11" s="10"/>
      <c r="PM11" s="10"/>
      <c r="PN11" s="10"/>
      <c r="PO11" s="10"/>
      <c r="PP11" s="10"/>
      <c r="PQ11" s="10"/>
      <c r="PR11" s="10"/>
      <c r="PS11" s="10"/>
      <c r="PT11" s="10"/>
      <c r="PU11" s="10"/>
      <c r="PV11" s="10"/>
      <c r="PW11" s="10"/>
      <c r="PX11" s="10"/>
      <c r="PY11" s="10"/>
      <c r="PZ11" s="10"/>
      <c r="QA11" s="10"/>
      <c r="QB11" s="10"/>
      <c r="QC11" s="10"/>
      <c r="QD11" s="10"/>
      <c r="QE11" s="10"/>
      <c r="QF11" s="10"/>
      <c r="QG11" s="10"/>
      <c r="QH11" s="10"/>
      <c r="QI11" s="10"/>
      <c r="QJ11" s="10"/>
      <c r="QK11" s="10"/>
      <c r="QL11" s="10"/>
      <c r="QM11" s="10"/>
      <c r="QN11" s="10"/>
      <c r="QO11" s="10"/>
      <c r="QP11" s="10"/>
      <c r="QQ11" s="10"/>
      <c r="QR11" s="10"/>
      <c r="QS11" s="10"/>
      <c r="QT11" s="10"/>
      <c r="QU11" s="10"/>
      <c r="QV11" s="10"/>
      <c r="QW11" s="10"/>
      <c r="QX11" s="10"/>
      <c r="QY11" s="10"/>
      <c r="QZ11" s="10"/>
      <c r="RA11" s="10"/>
      <c r="RB11" s="10"/>
      <c r="RC11" s="10"/>
      <c r="RD11" s="10"/>
      <c r="RE11" s="10"/>
      <c r="RF11" s="10"/>
      <c r="RG11" s="10"/>
      <c r="RH11" s="10"/>
      <c r="RI11" s="10"/>
      <c r="RJ11" s="10"/>
      <c r="RK11" s="10"/>
      <c r="RL11" s="10"/>
      <c r="RM11" s="10"/>
      <c r="RN11" s="10"/>
      <c r="RO11" s="10"/>
      <c r="RP11" s="10"/>
      <c r="RQ11" s="10"/>
      <c r="RR11" s="10"/>
      <c r="RS11" s="10"/>
      <c r="RT11" s="10"/>
      <c r="RU11" s="10"/>
      <c r="RV11" s="10"/>
      <c r="RW11" s="10"/>
      <c r="RX11" s="10"/>
      <c r="RY11" s="10"/>
    </row>
    <row r="12" spans="1:493" ht="29.25" customHeight="1" thickTop="1" thickBot="1">
      <c r="A12" s="86" t="s">
        <v>153</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8"/>
      <c r="HZ12" s="57"/>
      <c r="IA12" s="57"/>
      <c r="IB12" s="57"/>
      <c r="IC12" s="58"/>
      <c r="ID12" s="57"/>
      <c r="IE12" s="57"/>
      <c r="IF12" s="57"/>
      <c r="IG12" s="58"/>
      <c r="IH12" s="57"/>
      <c r="II12" s="57"/>
      <c r="IJ12" s="57"/>
      <c r="IK12" s="58"/>
      <c r="IL12" s="57"/>
      <c r="IM12" s="58"/>
      <c r="IN12" s="57"/>
      <c r="IO12" s="58"/>
      <c r="IP12" s="57"/>
      <c r="IQ12" s="58"/>
      <c r="IR12" s="57"/>
      <c r="IS12" s="58"/>
      <c r="IT12" s="57"/>
      <c r="IU12" s="58"/>
      <c r="IV12" s="57"/>
      <c r="IW12" s="58"/>
      <c r="IX12" s="58"/>
      <c r="IY12" s="58"/>
      <c r="IZ12" s="58"/>
      <c r="JA12" s="58"/>
      <c r="JB12" s="58"/>
      <c r="JC12" s="58"/>
      <c r="JD12" s="58"/>
      <c r="JE12" s="58"/>
      <c r="JF12" s="58"/>
      <c r="JG12" s="58"/>
      <c r="JH12" s="58"/>
      <c r="JI12" s="58"/>
      <c r="JJ12" s="58"/>
      <c r="JK12" s="58"/>
      <c r="JL12" s="58"/>
      <c r="JM12" s="58"/>
      <c r="JN12" s="58"/>
      <c r="JO12" s="58"/>
      <c r="JP12" s="58"/>
      <c r="JQ12" s="58"/>
      <c r="JR12" s="58"/>
      <c r="JS12" s="58"/>
      <c r="JT12" s="58"/>
      <c r="JU12" s="58"/>
      <c r="JV12" s="58"/>
      <c r="JW12" s="58"/>
      <c r="JX12" s="58"/>
      <c r="JY12" s="58"/>
      <c r="JZ12" s="58"/>
      <c r="KA12" s="58"/>
      <c r="KB12" s="58"/>
      <c r="KC12" s="58"/>
      <c r="KD12" s="58"/>
      <c r="KE12" s="58"/>
      <c r="KF12" s="58"/>
      <c r="KG12" s="58"/>
      <c r="KH12" s="58"/>
      <c r="KI12" s="58"/>
      <c r="KJ12" s="58"/>
      <c r="KK12" s="58"/>
      <c r="KL12" s="58"/>
      <c r="KM12" s="58"/>
      <c r="KN12" s="58"/>
      <c r="KO12" s="58"/>
      <c r="KP12" s="58"/>
      <c r="KQ12" s="58"/>
      <c r="KR12" s="58"/>
      <c r="KS12" s="58"/>
      <c r="KT12" s="58"/>
      <c r="KU12" s="58"/>
      <c r="KV12" s="58"/>
      <c r="KW12" s="58"/>
      <c r="KX12" s="58"/>
      <c r="KY12" s="58"/>
      <c r="KZ12" s="58"/>
      <c r="LA12" s="58"/>
      <c r="LB12" s="58"/>
      <c r="LC12" s="58"/>
      <c r="LD12" s="58"/>
      <c r="LE12" s="58"/>
      <c r="LF12" s="58"/>
      <c r="LG12" s="58"/>
      <c r="LH12" s="58"/>
      <c r="LI12" s="58"/>
      <c r="LJ12" s="58"/>
      <c r="LK12" s="58"/>
      <c r="LL12" s="58"/>
      <c r="LM12" s="58"/>
      <c r="LN12" s="58"/>
      <c r="LO12" s="58"/>
      <c r="LP12" s="58"/>
      <c r="LQ12" s="58"/>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4"/>
      <c r="NI12" s="114"/>
      <c r="NJ12" s="114"/>
      <c r="NK12" s="114"/>
      <c r="NL12" s="114"/>
      <c r="NM12" s="114"/>
      <c r="NN12" s="114"/>
      <c r="NO12" s="114"/>
      <c r="NP12" s="114"/>
      <c r="NQ12" s="114"/>
      <c r="NR12" s="114"/>
      <c r="NS12" s="114"/>
      <c r="NT12" s="114"/>
      <c r="NU12" s="114"/>
      <c r="NV12" s="114"/>
      <c r="NW12" s="114"/>
      <c r="NX12" s="114"/>
      <c r="NY12" s="114"/>
      <c r="NZ12" s="114"/>
      <c r="OA12" s="114"/>
      <c r="OB12" s="114"/>
      <c r="OC12" s="114"/>
      <c r="OD12" s="114"/>
      <c r="OE12" s="114"/>
      <c r="OF12" s="114"/>
      <c r="OG12" s="114"/>
      <c r="OH12" s="114"/>
      <c r="OI12" s="114"/>
      <c r="OJ12" s="114"/>
      <c r="OK12" s="114"/>
      <c r="OL12" s="114"/>
      <c r="OM12" s="114"/>
      <c r="ON12" s="114"/>
      <c r="OO12" s="114"/>
      <c r="OP12" s="114"/>
      <c r="OQ12" s="114"/>
      <c r="OR12" s="114"/>
      <c r="OS12" s="114"/>
      <c r="OT12" s="114"/>
      <c r="OU12" s="114"/>
      <c r="OV12" s="114"/>
      <c r="OW12" s="114"/>
      <c r="OX12" s="114"/>
      <c r="OY12" s="114"/>
      <c r="OZ12" s="114"/>
      <c r="PA12" s="114"/>
      <c r="PB12" s="114"/>
      <c r="PC12" s="114"/>
      <c r="PD12" s="114"/>
      <c r="PE12" s="114"/>
      <c r="PF12" s="114"/>
      <c r="PG12" s="114"/>
      <c r="PH12" s="114"/>
      <c r="PI12" s="114"/>
      <c r="PJ12" s="114"/>
      <c r="PK12" s="114"/>
      <c r="PL12" s="114"/>
      <c r="PM12" s="114"/>
      <c r="PN12" s="114"/>
      <c r="PO12" s="114"/>
      <c r="PP12" s="114"/>
      <c r="PQ12" s="114"/>
      <c r="PR12" s="114"/>
      <c r="PS12" s="114"/>
      <c r="PT12" s="114"/>
      <c r="PU12" s="114"/>
      <c r="PV12" s="114"/>
      <c r="PW12" s="114"/>
      <c r="PX12" s="114"/>
      <c r="PY12" s="114"/>
      <c r="PZ12" s="114"/>
      <c r="QA12" s="114"/>
      <c r="QB12" s="114"/>
      <c r="QC12" s="114"/>
      <c r="QD12" s="114"/>
      <c r="QE12" s="114"/>
      <c r="QF12" s="114"/>
      <c r="QG12" s="114"/>
      <c r="QH12" s="114"/>
      <c r="QI12" s="114"/>
      <c r="QJ12" s="114"/>
      <c r="QK12" s="114"/>
      <c r="QL12" s="114"/>
      <c r="QM12" s="114"/>
      <c r="QN12" s="114"/>
      <c r="QO12" s="114"/>
      <c r="QP12" s="114"/>
      <c r="QQ12" s="114"/>
      <c r="QR12" s="114"/>
      <c r="QS12" s="114"/>
      <c r="QT12" s="114"/>
      <c r="QU12" s="114"/>
      <c r="QV12" s="114"/>
      <c r="QW12" s="114"/>
      <c r="QX12" s="114"/>
      <c r="QY12" s="114"/>
      <c r="QZ12" s="114"/>
      <c r="RA12" s="114"/>
      <c r="RB12" s="114"/>
      <c r="RC12" s="114"/>
      <c r="RD12" s="114"/>
      <c r="RE12" s="114"/>
      <c r="RF12" s="114"/>
      <c r="RG12" s="114"/>
      <c r="RH12" s="114"/>
      <c r="RI12" s="10"/>
      <c r="RJ12" s="114"/>
      <c r="RK12" s="114"/>
      <c r="RL12" s="114"/>
      <c r="RM12" s="10"/>
      <c r="RN12" s="10"/>
      <c r="RO12" s="10"/>
      <c r="RP12" s="10"/>
      <c r="RQ12" s="10"/>
      <c r="RR12" s="10"/>
      <c r="RS12" s="10"/>
      <c r="RT12" s="10"/>
      <c r="RU12" s="10"/>
      <c r="RV12" s="10"/>
      <c r="RW12" s="10"/>
      <c r="RX12" s="10"/>
      <c r="RY12" s="10"/>
    </row>
    <row r="13" spans="1:493" ht="29.25" customHeight="1" thickTop="1" thickBot="1">
      <c r="A13" s="86" t="s">
        <v>154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8"/>
      <c r="HZ13" s="57"/>
      <c r="IA13" s="57"/>
      <c r="IB13" s="57"/>
      <c r="IC13" s="58"/>
      <c r="ID13" s="57"/>
      <c r="IE13" s="57"/>
      <c r="IF13" s="57"/>
      <c r="IG13" s="58"/>
      <c r="IH13" s="57"/>
      <c r="II13" s="57"/>
      <c r="IJ13" s="57"/>
      <c r="IK13" s="58"/>
      <c r="IL13" s="57"/>
      <c r="IM13" s="58"/>
      <c r="IN13" s="57"/>
      <c r="IO13" s="58"/>
      <c r="IP13" s="57"/>
      <c r="IQ13" s="58"/>
      <c r="IR13" s="57"/>
      <c r="IS13" s="58"/>
      <c r="IT13" s="57"/>
      <c r="IU13" s="58"/>
      <c r="IV13" s="57"/>
      <c r="IW13" s="58"/>
      <c r="IX13" s="58"/>
      <c r="IY13" s="58"/>
      <c r="IZ13" s="58"/>
      <c r="JA13" s="58"/>
      <c r="JB13" s="58"/>
      <c r="JC13" s="58"/>
      <c r="JD13" s="58"/>
      <c r="JE13" s="58"/>
      <c r="JF13" s="58"/>
      <c r="JG13" s="58"/>
      <c r="JH13" s="58"/>
      <c r="JI13" s="58"/>
      <c r="JJ13" s="58"/>
      <c r="JK13" s="58"/>
      <c r="JL13" s="58"/>
      <c r="JM13" s="58"/>
      <c r="JN13" s="58"/>
      <c r="JO13" s="58"/>
      <c r="JP13" s="58"/>
      <c r="JQ13" s="58"/>
      <c r="JR13" s="58"/>
      <c r="JS13" s="58"/>
      <c r="JT13" s="58"/>
      <c r="JU13" s="58"/>
      <c r="JV13" s="58"/>
      <c r="JW13" s="58"/>
      <c r="JX13" s="58"/>
      <c r="JY13" s="58"/>
      <c r="JZ13" s="58"/>
      <c r="KA13" s="58"/>
      <c r="KB13" s="58"/>
      <c r="KC13" s="58"/>
      <c r="KD13" s="58"/>
      <c r="KE13" s="58"/>
      <c r="KF13" s="58"/>
      <c r="KG13" s="58"/>
      <c r="KH13" s="58"/>
      <c r="KI13" s="58"/>
      <c r="KJ13" s="58"/>
      <c r="KK13" s="58"/>
      <c r="KL13" s="58"/>
      <c r="KM13" s="58"/>
      <c r="KN13" s="58"/>
      <c r="KO13" s="58"/>
      <c r="KP13" s="58"/>
      <c r="KQ13" s="58"/>
      <c r="KR13" s="58"/>
      <c r="KS13" s="58"/>
      <c r="KT13" s="58"/>
      <c r="KU13" s="58"/>
      <c r="KV13" s="58"/>
      <c r="KW13" s="58"/>
      <c r="KX13" s="58"/>
      <c r="KY13" s="58"/>
      <c r="KZ13" s="58"/>
      <c r="LA13" s="58"/>
      <c r="LB13" s="58"/>
      <c r="LC13" s="58"/>
      <c r="LD13" s="58"/>
      <c r="LE13" s="58"/>
      <c r="LF13" s="58"/>
      <c r="LG13" s="58"/>
      <c r="LH13" s="58"/>
      <c r="LI13" s="58"/>
      <c r="LJ13" s="58"/>
      <c r="LK13" s="58"/>
      <c r="LL13" s="58"/>
      <c r="LM13" s="58"/>
      <c r="LN13" s="58"/>
      <c r="LO13" s="58"/>
      <c r="LP13" s="58"/>
      <c r="LQ13" s="58"/>
      <c r="LR13" s="114"/>
      <c r="LS13" s="114"/>
      <c r="LT13" s="114"/>
      <c r="LU13" s="114"/>
      <c r="LV13" s="114"/>
      <c r="LW13" s="114"/>
      <c r="LX13" s="114"/>
      <c r="LY13" s="114"/>
      <c r="LZ13" s="114"/>
      <c r="MA13" s="114"/>
      <c r="MB13" s="114"/>
      <c r="MC13" s="114"/>
      <c r="MD13" s="114"/>
      <c r="ME13" s="114"/>
      <c r="MF13" s="114"/>
      <c r="MG13" s="114"/>
      <c r="MH13" s="114"/>
      <c r="MI13" s="114"/>
      <c r="MJ13" s="114"/>
      <c r="MK13" s="114"/>
      <c r="ML13" s="114"/>
      <c r="MM13" s="114"/>
      <c r="MN13" s="114"/>
      <c r="MO13" s="114"/>
      <c r="MP13" s="114"/>
      <c r="MQ13" s="114"/>
      <c r="MR13" s="114"/>
      <c r="MS13" s="114"/>
      <c r="MT13" s="114"/>
      <c r="MU13" s="114"/>
      <c r="MV13" s="114"/>
      <c r="MW13" s="114"/>
      <c r="MX13" s="114"/>
      <c r="MY13" s="114"/>
      <c r="MZ13" s="114"/>
      <c r="NA13" s="114"/>
      <c r="NB13" s="114"/>
      <c r="NC13" s="114"/>
      <c r="ND13" s="114"/>
      <c r="NE13" s="114"/>
      <c r="NF13" s="114"/>
      <c r="NG13" s="114"/>
      <c r="NH13" s="114"/>
      <c r="NI13" s="114"/>
      <c r="NJ13" s="114"/>
      <c r="NK13" s="114"/>
      <c r="NL13" s="114"/>
      <c r="NM13" s="114"/>
      <c r="NN13" s="114"/>
      <c r="NO13" s="114"/>
      <c r="NP13" s="114"/>
      <c r="NQ13" s="114"/>
      <c r="NR13" s="114"/>
      <c r="NS13" s="114"/>
      <c r="NT13" s="114"/>
      <c r="NU13" s="114"/>
      <c r="NV13" s="114"/>
      <c r="NW13" s="114"/>
      <c r="NX13" s="114"/>
      <c r="NY13" s="114"/>
      <c r="NZ13" s="114"/>
      <c r="OA13" s="114"/>
      <c r="OB13" s="114"/>
      <c r="OC13" s="114"/>
      <c r="OD13" s="114"/>
      <c r="OE13" s="114"/>
      <c r="OF13" s="114"/>
      <c r="OG13" s="114"/>
      <c r="OH13" s="114"/>
      <c r="OI13" s="114"/>
      <c r="OJ13" s="114"/>
      <c r="OK13" s="114"/>
      <c r="OL13" s="114"/>
      <c r="OM13" s="114"/>
      <c r="ON13" s="114"/>
      <c r="OO13" s="114"/>
      <c r="OP13" s="114"/>
      <c r="OQ13" s="114"/>
      <c r="OR13" s="114"/>
      <c r="OS13" s="114"/>
      <c r="OT13" s="114"/>
      <c r="OU13" s="114"/>
      <c r="OV13" s="114"/>
      <c r="OW13" s="114"/>
      <c r="OX13" s="114"/>
      <c r="OY13" s="114"/>
      <c r="OZ13" s="114"/>
      <c r="PA13" s="114"/>
      <c r="PB13" s="114"/>
      <c r="PC13" s="114"/>
      <c r="PD13" s="114"/>
      <c r="PE13" s="114"/>
      <c r="PF13" s="114"/>
      <c r="PG13" s="114"/>
      <c r="PH13" s="114"/>
      <c r="PI13" s="114"/>
      <c r="PJ13" s="114"/>
      <c r="PK13" s="114"/>
      <c r="PL13" s="114"/>
      <c r="PM13" s="114"/>
      <c r="PN13" s="114"/>
      <c r="PO13" s="114"/>
      <c r="PP13" s="114"/>
      <c r="PQ13" s="114"/>
      <c r="PR13" s="114"/>
      <c r="PS13" s="114"/>
      <c r="PT13" s="114"/>
      <c r="PU13" s="114"/>
      <c r="PV13" s="114"/>
      <c r="PW13" s="114"/>
      <c r="PX13" s="114"/>
      <c r="PY13" s="114"/>
      <c r="PZ13" s="114"/>
      <c r="QA13" s="114"/>
      <c r="QB13" s="114"/>
      <c r="QC13" s="114"/>
      <c r="QD13" s="114"/>
      <c r="QE13" s="114"/>
      <c r="QF13" s="114"/>
      <c r="QG13" s="114"/>
      <c r="QH13" s="114"/>
      <c r="QI13" s="114"/>
      <c r="QJ13" s="114"/>
      <c r="QK13" s="114"/>
      <c r="QL13" s="114"/>
      <c r="QM13" s="114"/>
      <c r="QN13" s="114"/>
      <c r="QO13" s="114"/>
      <c r="QP13" s="114"/>
      <c r="QQ13" s="114"/>
      <c r="QR13" s="114"/>
      <c r="QS13" s="114"/>
      <c r="QT13" s="114"/>
      <c r="QU13" s="114"/>
      <c r="QV13" s="114"/>
      <c r="QW13" s="114"/>
      <c r="QX13" s="114"/>
      <c r="QY13" s="114"/>
      <c r="QZ13" s="114"/>
      <c r="RA13" s="114"/>
      <c r="RB13" s="114"/>
      <c r="RC13" s="114"/>
      <c r="RD13" s="114"/>
      <c r="RE13" s="114"/>
      <c r="RF13" s="114"/>
      <c r="RG13" s="114"/>
      <c r="RH13" s="114"/>
      <c r="RI13" s="10"/>
      <c r="RJ13" s="114"/>
      <c r="RK13" s="114"/>
      <c r="RL13" s="114"/>
      <c r="RM13" s="10"/>
      <c r="RN13" s="10"/>
      <c r="RO13" s="10"/>
      <c r="RP13" s="10"/>
      <c r="RQ13" s="10"/>
      <c r="RR13" s="10"/>
      <c r="RS13" s="10"/>
      <c r="RT13" s="10"/>
      <c r="RU13" s="10"/>
      <c r="RV13" s="10"/>
      <c r="RW13" s="10"/>
      <c r="RX13" s="10"/>
      <c r="RY13" s="10"/>
    </row>
    <row r="14" spans="1:493" ht="30.75" customHeight="1" thickTop="1" thickBot="1">
      <c r="A14" s="85" t="s">
        <v>155</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8"/>
      <c r="HZ14" s="57"/>
      <c r="IA14" s="57"/>
      <c r="IB14" s="57"/>
      <c r="IC14" s="58"/>
      <c r="ID14" s="57"/>
      <c r="IE14" s="57"/>
      <c r="IF14" s="57"/>
      <c r="IG14" s="58"/>
      <c r="IH14" s="57"/>
      <c r="II14" s="57"/>
      <c r="IJ14" s="57"/>
      <c r="IK14" s="58"/>
      <c r="IL14" s="57"/>
      <c r="IM14" s="58"/>
      <c r="IN14" s="57"/>
      <c r="IO14" s="58"/>
      <c r="IP14" s="57"/>
      <c r="IQ14" s="58"/>
      <c r="IR14" s="57"/>
      <c r="IS14" s="58"/>
      <c r="IT14" s="57"/>
      <c r="IU14" s="58"/>
      <c r="IV14" s="57"/>
      <c r="IW14" s="58"/>
      <c r="IX14" s="58"/>
      <c r="IY14" s="58"/>
      <c r="IZ14" s="58"/>
      <c r="JA14" s="58"/>
      <c r="JB14" s="58"/>
      <c r="JC14" s="58"/>
      <c r="JD14" s="58"/>
      <c r="JE14" s="58"/>
      <c r="JF14" s="58"/>
      <c r="JG14" s="58"/>
      <c r="JH14" s="58"/>
      <c r="JI14" s="58"/>
      <c r="JJ14" s="58"/>
      <c r="JK14" s="58"/>
      <c r="JL14" s="58"/>
      <c r="JM14" s="58"/>
      <c r="JN14" s="58"/>
      <c r="JO14" s="58"/>
      <c r="JP14" s="58"/>
      <c r="JQ14" s="58"/>
      <c r="JR14" s="58"/>
      <c r="JS14" s="58"/>
      <c r="JT14" s="58"/>
      <c r="JU14" s="58"/>
      <c r="JV14" s="58"/>
      <c r="JW14" s="58"/>
      <c r="JX14" s="58"/>
      <c r="JY14" s="58"/>
      <c r="JZ14" s="58"/>
      <c r="KA14" s="58"/>
      <c r="KB14" s="58"/>
      <c r="KC14" s="58"/>
      <c r="KD14" s="58"/>
      <c r="KE14" s="58"/>
      <c r="KF14" s="58"/>
      <c r="KG14" s="58"/>
      <c r="KH14" s="58"/>
      <c r="KI14" s="58"/>
      <c r="KJ14" s="58"/>
      <c r="KK14" s="58"/>
      <c r="KL14" s="58"/>
      <c r="KM14" s="58"/>
      <c r="KN14" s="58"/>
      <c r="KO14" s="58"/>
      <c r="KP14" s="58"/>
      <c r="KQ14" s="58"/>
      <c r="KR14" s="58"/>
      <c r="KS14" s="58"/>
      <c r="KT14" s="58"/>
      <c r="KU14" s="58"/>
      <c r="KV14" s="58"/>
      <c r="KW14" s="58"/>
      <c r="KX14" s="58"/>
      <c r="KY14" s="58"/>
      <c r="KZ14" s="58"/>
      <c r="LA14" s="58"/>
      <c r="LB14" s="58"/>
      <c r="LC14" s="58"/>
      <c r="LD14" s="58"/>
      <c r="LE14" s="58"/>
      <c r="LF14" s="58"/>
      <c r="LG14" s="58"/>
      <c r="LH14" s="58"/>
      <c r="LI14" s="58"/>
      <c r="LJ14" s="58"/>
      <c r="LK14" s="58"/>
      <c r="LL14" s="58"/>
      <c r="LM14" s="58"/>
      <c r="LN14" s="58"/>
      <c r="LO14" s="58"/>
      <c r="LP14" s="58"/>
      <c r="LQ14" s="58"/>
      <c r="LR14" s="114"/>
      <c r="LS14" s="114"/>
      <c r="LT14" s="114"/>
      <c r="LU14" s="114"/>
      <c r="LV14" s="114"/>
      <c r="LW14" s="114"/>
      <c r="LX14" s="114"/>
      <c r="LY14" s="114"/>
      <c r="LZ14" s="114"/>
      <c r="MA14" s="114"/>
      <c r="MB14" s="114"/>
      <c r="MC14" s="114"/>
      <c r="MD14" s="114"/>
      <c r="ME14" s="114"/>
      <c r="MF14" s="114"/>
      <c r="MG14" s="114"/>
      <c r="MH14" s="114"/>
      <c r="MI14" s="114"/>
      <c r="MJ14" s="114"/>
      <c r="MK14" s="114"/>
      <c r="ML14" s="114"/>
      <c r="MM14" s="114"/>
      <c r="MN14" s="114"/>
      <c r="MO14" s="114"/>
      <c r="MP14" s="114"/>
      <c r="MQ14" s="114"/>
      <c r="MR14" s="114"/>
      <c r="MS14" s="114"/>
      <c r="MT14" s="114"/>
      <c r="MU14" s="114"/>
      <c r="MV14" s="114"/>
      <c r="MW14" s="114"/>
      <c r="MX14" s="114"/>
      <c r="MY14" s="114"/>
      <c r="MZ14" s="114"/>
      <c r="NA14" s="114"/>
      <c r="NB14" s="114"/>
      <c r="NC14" s="114"/>
      <c r="ND14" s="114"/>
      <c r="NE14" s="114"/>
      <c r="NF14" s="114"/>
      <c r="NG14" s="114"/>
      <c r="NH14" s="114"/>
      <c r="NI14" s="114"/>
      <c r="NJ14" s="114"/>
      <c r="NK14" s="114"/>
      <c r="NL14" s="114"/>
      <c r="NM14" s="114"/>
      <c r="NN14" s="114"/>
      <c r="NO14" s="114"/>
      <c r="NP14" s="114"/>
      <c r="NQ14" s="114"/>
      <c r="NR14" s="114"/>
      <c r="NS14" s="114"/>
      <c r="NT14" s="114"/>
      <c r="NU14" s="114"/>
      <c r="NV14" s="114"/>
      <c r="NW14" s="114"/>
      <c r="NX14" s="114"/>
      <c r="NY14" s="114"/>
      <c r="NZ14" s="114"/>
      <c r="OA14" s="114"/>
      <c r="OB14" s="114"/>
      <c r="OC14" s="114"/>
      <c r="OD14" s="114"/>
      <c r="OE14" s="114"/>
      <c r="OF14" s="114"/>
      <c r="OG14" s="114"/>
      <c r="OH14" s="114"/>
      <c r="OI14" s="114"/>
      <c r="OJ14" s="114"/>
      <c r="OK14" s="114"/>
      <c r="OL14" s="114"/>
      <c r="OM14" s="114"/>
      <c r="ON14" s="114"/>
      <c r="OO14" s="114"/>
      <c r="OP14" s="114"/>
      <c r="OQ14" s="114"/>
      <c r="OR14" s="114"/>
      <c r="OS14" s="114"/>
      <c r="OT14" s="114"/>
      <c r="OU14" s="114"/>
      <c r="OV14" s="114"/>
      <c r="OW14" s="114"/>
      <c r="OX14" s="114"/>
      <c r="OY14" s="114"/>
      <c r="OZ14" s="114"/>
      <c r="PA14" s="114"/>
      <c r="PB14" s="114"/>
      <c r="PC14" s="114"/>
      <c r="PD14" s="114"/>
      <c r="PE14" s="114"/>
      <c r="PF14" s="114"/>
      <c r="PG14" s="114"/>
      <c r="PH14" s="114"/>
      <c r="PI14" s="114"/>
      <c r="PJ14" s="114"/>
      <c r="PK14" s="114"/>
      <c r="PL14" s="114"/>
      <c r="PM14" s="114"/>
      <c r="PN14" s="114"/>
      <c r="PO14" s="114"/>
      <c r="PP14" s="114"/>
      <c r="PQ14" s="114"/>
      <c r="PR14" s="114"/>
      <c r="PS14" s="114"/>
      <c r="PT14" s="114"/>
      <c r="PU14" s="114"/>
      <c r="PV14" s="114"/>
      <c r="PW14" s="114"/>
      <c r="PX14" s="114"/>
      <c r="PY14" s="114"/>
      <c r="PZ14" s="114"/>
      <c r="QA14" s="114"/>
      <c r="QB14" s="114"/>
      <c r="QC14" s="114"/>
      <c r="QD14" s="114"/>
      <c r="QE14" s="114"/>
      <c r="QF14" s="114"/>
      <c r="QG14" s="114"/>
      <c r="QH14" s="114"/>
      <c r="QI14" s="114"/>
      <c r="QJ14" s="114"/>
      <c r="QK14" s="114"/>
      <c r="QL14" s="114"/>
      <c r="QM14" s="114"/>
      <c r="QN14" s="114"/>
      <c r="QO14" s="114"/>
      <c r="QP14" s="114"/>
      <c r="QQ14" s="114"/>
      <c r="QR14" s="114"/>
      <c r="QS14" s="114"/>
      <c r="QT14" s="114"/>
      <c r="QU14" s="114"/>
      <c r="QV14" s="114"/>
      <c r="QW14" s="114"/>
      <c r="QX14" s="114"/>
      <c r="QY14" s="114"/>
      <c r="QZ14" s="114"/>
      <c r="RA14" s="114"/>
      <c r="RB14" s="114"/>
      <c r="RC14" s="114"/>
      <c r="RD14" s="114"/>
      <c r="RE14" s="114"/>
      <c r="RF14" s="114"/>
      <c r="RG14" s="114"/>
      <c r="RH14" s="114"/>
      <c r="RI14" s="10"/>
      <c r="RJ14" s="114"/>
      <c r="RK14" s="114"/>
      <c r="RL14" s="114"/>
      <c r="RM14" s="10"/>
      <c r="RN14" s="10"/>
      <c r="RO14" s="10"/>
      <c r="RP14" s="10"/>
      <c r="RQ14" s="10"/>
      <c r="RR14" s="10"/>
      <c r="RS14" s="10"/>
      <c r="RT14" s="10"/>
      <c r="RU14" s="10"/>
      <c r="RV14" s="10"/>
      <c r="RW14" s="10"/>
      <c r="RX14" s="10"/>
      <c r="RY14" s="10"/>
    </row>
    <row r="15" spans="1:493" ht="15.75" customHeight="1" thickTop="1" thickBot="1">
      <c r="A15" s="86" t="s">
        <v>156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8"/>
      <c r="HZ15" s="57"/>
      <c r="IA15" s="57"/>
      <c r="IB15" s="57"/>
      <c r="IC15" s="58"/>
      <c r="ID15" s="57"/>
      <c r="IE15" s="57"/>
      <c r="IF15" s="57"/>
      <c r="IG15" s="58"/>
      <c r="IH15" s="57"/>
      <c r="II15" s="57"/>
      <c r="IJ15" s="57"/>
      <c r="IK15" s="58"/>
      <c r="IL15" s="57"/>
      <c r="IM15" s="58"/>
      <c r="IN15" s="57"/>
      <c r="IO15" s="58"/>
      <c r="IP15" s="57"/>
      <c r="IQ15" s="58"/>
      <c r="IR15" s="57"/>
      <c r="IS15" s="58"/>
      <c r="IT15" s="57"/>
      <c r="IU15" s="58"/>
      <c r="IV15" s="57"/>
      <c r="IW15" s="58"/>
      <c r="IX15" s="58"/>
      <c r="IY15" s="58"/>
      <c r="IZ15" s="58"/>
      <c r="JA15" s="58"/>
      <c r="JB15" s="58"/>
      <c r="JC15" s="58"/>
      <c r="JD15" s="58"/>
      <c r="JE15" s="58"/>
      <c r="JF15" s="58"/>
      <c r="JG15" s="58"/>
      <c r="JH15" s="58"/>
      <c r="JI15" s="58"/>
      <c r="JJ15" s="58"/>
      <c r="JK15" s="58"/>
      <c r="JL15" s="58"/>
      <c r="JM15" s="58"/>
      <c r="JN15" s="58"/>
      <c r="JO15" s="58"/>
      <c r="JP15" s="58"/>
      <c r="JQ15" s="58"/>
      <c r="JR15" s="58"/>
      <c r="JS15" s="58"/>
      <c r="JT15" s="58"/>
      <c r="JU15" s="58"/>
      <c r="JV15" s="58"/>
      <c r="JW15" s="58"/>
      <c r="JX15" s="58"/>
      <c r="JY15" s="58"/>
      <c r="JZ15" s="58"/>
      <c r="KA15" s="58"/>
      <c r="KB15" s="58"/>
      <c r="KC15" s="58"/>
      <c r="KD15" s="58"/>
      <c r="KE15" s="58"/>
      <c r="KF15" s="58"/>
      <c r="KG15" s="58"/>
      <c r="KH15" s="58"/>
      <c r="KI15" s="58"/>
      <c r="KJ15" s="58"/>
      <c r="KK15" s="58"/>
      <c r="KL15" s="58"/>
      <c r="KM15" s="58"/>
      <c r="KN15" s="58"/>
      <c r="KO15" s="58"/>
      <c r="KP15" s="58"/>
      <c r="KQ15" s="58"/>
      <c r="KR15" s="58"/>
      <c r="KS15" s="58"/>
      <c r="KT15" s="58"/>
      <c r="KU15" s="58"/>
      <c r="KV15" s="58"/>
      <c r="KW15" s="58"/>
      <c r="KX15" s="58"/>
      <c r="KY15" s="58"/>
      <c r="KZ15" s="58"/>
      <c r="LA15" s="58"/>
      <c r="LB15" s="58"/>
      <c r="LC15" s="58"/>
      <c r="LD15" s="58"/>
      <c r="LE15" s="58"/>
      <c r="LF15" s="58"/>
      <c r="LG15" s="58"/>
      <c r="LH15" s="58"/>
      <c r="LI15" s="58"/>
      <c r="LJ15" s="58"/>
      <c r="LK15" s="58"/>
      <c r="LL15" s="58"/>
      <c r="LM15" s="58"/>
      <c r="LN15" s="58"/>
      <c r="LO15" s="58"/>
      <c r="LP15" s="58"/>
      <c r="LQ15" s="58"/>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14"/>
      <c r="MX15" s="114"/>
      <c r="MY15" s="114"/>
      <c r="MZ15" s="114"/>
      <c r="NA15" s="114"/>
      <c r="NB15" s="114"/>
      <c r="NC15" s="114"/>
      <c r="ND15" s="114"/>
      <c r="NE15" s="114"/>
      <c r="NF15" s="114"/>
      <c r="NG15" s="114"/>
      <c r="NH15" s="114"/>
      <c r="NI15" s="114"/>
      <c r="NJ15" s="114"/>
      <c r="NK15" s="114"/>
      <c r="NL15" s="114"/>
      <c r="NM15" s="114"/>
      <c r="NN15" s="114"/>
      <c r="NO15" s="114"/>
      <c r="NP15" s="114"/>
      <c r="NQ15" s="114"/>
      <c r="NR15" s="114"/>
      <c r="NS15" s="114"/>
      <c r="NT15" s="114"/>
      <c r="NU15" s="114"/>
      <c r="NV15" s="114"/>
      <c r="NW15" s="114"/>
      <c r="NX15" s="114"/>
      <c r="NY15" s="114"/>
      <c r="NZ15" s="114"/>
      <c r="OA15" s="114"/>
      <c r="OB15" s="114"/>
      <c r="OC15" s="114"/>
      <c r="OD15" s="114"/>
      <c r="OE15" s="114"/>
      <c r="OF15" s="114"/>
      <c r="OG15" s="114"/>
      <c r="OH15" s="114"/>
      <c r="OI15" s="114"/>
      <c r="OJ15" s="114"/>
      <c r="OK15" s="114"/>
      <c r="OL15" s="114"/>
      <c r="OM15" s="114"/>
      <c r="ON15" s="114"/>
      <c r="OO15" s="114"/>
      <c r="OP15" s="114"/>
      <c r="OQ15" s="114"/>
      <c r="OR15" s="114"/>
      <c r="OS15" s="114"/>
      <c r="OT15" s="114"/>
      <c r="OU15" s="114"/>
      <c r="OV15" s="114"/>
      <c r="OW15" s="114"/>
      <c r="OX15" s="114"/>
      <c r="OY15" s="114"/>
      <c r="OZ15" s="114"/>
      <c r="PA15" s="114"/>
      <c r="PB15" s="114"/>
      <c r="PC15" s="114"/>
      <c r="PD15" s="114"/>
      <c r="PE15" s="114"/>
      <c r="PF15" s="114"/>
      <c r="PG15" s="114"/>
      <c r="PH15" s="114"/>
      <c r="PI15" s="114"/>
      <c r="PJ15" s="114"/>
      <c r="PK15" s="114"/>
      <c r="PL15" s="114"/>
      <c r="PM15" s="114"/>
      <c r="PN15" s="114"/>
      <c r="PO15" s="114"/>
      <c r="PP15" s="114"/>
      <c r="PQ15" s="114"/>
      <c r="PR15" s="114"/>
      <c r="PS15" s="114"/>
      <c r="PT15" s="114"/>
      <c r="PU15" s="114"/>
      <c r="PV15" s="114"/>
      <c r="PW15" s="114"/>
      <c r="PX15" s="114"/>
      <c r="PY15" s="114"/>
      <c r="PZ15" s="114"/>
      <c r="QA15" s="114"/>
      <c r="QB15" s="114"/>
      <c r="QC15" s="114"/>
      <c r="QD15" s="114"/>
      <c r="QE15" s="114"/>
      <c r="QF15" s="114"/>
      <c r="QG15" s="114"/>
      <c r="QH15" s="114"/>
      <c r="QI15" s="114"/>
      <c r="QJ15" s="114"/>
      <c r="QK15" s="114"/>
      <c r="QL15" s="114"/>
      <c r="QM15" s="114"/>
      <c r="QN15" s="114"/>
      <c r="QO15" s="114"/>
      <c r="QP15" s="114"/>
      <c r="QQ15" s="114"/>
      <c r="QR15" s="114"/>
      <c r="QS15" s="114"/>
      <c r="QT15" s="114"/>
      <c r="QU15" s="114"/>
      <c r="QV15" s="114"/>
      <c r="QW15" s="114"/>
      <c r="QX15" s="114"/>
      <c r="QY15" s="114"/>
      <c r="QZ15" s="114"/>
      <c r="RA15" s="114"/>
      <c r="RB15" s="114"/>
      <c r="RC15" s="114"/>
      <c r="RD15" s="114"/>
      <c r="RE15" s="114"/>
      <c r="RF15" s="114"/>
      <c r="RG15" s="114"/>
      <c r="RH15" s="114"/>
      <c r="RI15" s="10"/>
      <c r="RJ15" s="114"/>
      <c r="RK15" s="114"/>
      <c r="RL15" s="114"/>
      <c r="RM15" s="10"/>
      <c r="RN15" s="10"/>
      <c r="RO15" s="10"/>
      <c r="RP15" s="10"/>
      <c r="RQ15" s="10"/>
      <c r="RR15" s="10"/>
      <c r="RS15" s="10"/>
      <c r="RT15" s="10"/>
      <c r="RU15" s="10"/>
      <c r="RV15" s="10"/>
      <c r="RW15" s="10"/>
      <c r="RX15" s="10"/>
      <c r="RY15" s="10"/>
    </row>
    <row r="16" spans="1:493" ht="15.75" customHeight="1" thickTop="1" thickBot="1">
      <c r="A16" s="88" t="s">
        <v>157</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8"/>
      <c r="HZ16" s="57"/>
      <c r="IA16" s="57"/>
      <c r="IB16" s="57"/>
      <c r="IC16" s="58"/>
      <c r="ID16" s="57"/>
      <c r="IE16" s="57"/>
      <c r="IF16" s="57"/>
      <c r="IG16" s="58"/>
      <c r="IH16" s="57"/>
      <c r="II16" s="57"/>
      <c r="IJ16" s="57"/>
      <c r="IK16" s="58"/>
      <c r="IL16" s="57"/>
      <c r="IM16" s="58"/>
      <c r="IN16" s="57"/>
      <c r="IO16" s="58"/>
      <c r="IP16" s="57"/>
      <c r="IQ16" s="58"/>
      <c r="IR16" s="57"/>
      <c r="IS16" s="58"/>
      <c r="IT16" s="57"/>
      <c r="IU16" s="58"/>
      <c r="IV16" s="57"/>
      <c r="IW16" s="58"/>
      <c r="IX16" s="58"/>
      <c r="IY16" s="58"/>
      <c r="IZ16" s="58"/>
      <c r="JA16" s="58"/>
      <c r="JB16" s="58"/>
      <c r="JC16" s="58"/>
      <c r="JD16" s="58"/>
      <c r="JE16" s="58"/>
      <c r="JF16" s="58"/>
      <c r="JG16" s="58"/>
      <c r="JH16" s="58"/>
      <c r="JI16" s="58"/>
      <c r="JJ16" s="58"/>
      <c r="JK16" s="58"/>
      <c r="JL16" s="58"/>
      <c r="JM16" s="58"/>
      <c r="JN16" s="58"/>
      <c r="JO16" s="58"/>
      <c r="JP16" s="58"/>
      <c r="JQ16" s="58"/>
      <c r="JR16" s="58"/>
      <c r="JS16" s="58"/>
      <c r="JT16" s="58"/>
      <c r="JU16" s="58"/>
      <c r="JV16" s="58"/>
      <c r="JW16" s="58"/>
      <c r="JX16" s="58"/>
      <c r="JY16" s="58"/>
      <c r="JZ16" s="58"/>
      <c r="KA16" s="58"/>
      <c r="KB16" s="58"/>
      <c r="KC16" s="58"/>
      <c r="KD16" s="58"/>
      <c r="KE16" s="58"/>
      <c r="KF16" s="58"/>
      <c r="KG16" s="58"/>
      <c r="KH16" s="58"/>
      <c r="KI16" s="58"/>
      <c r="KJ16" s="58"/>
      <c r="KK16" s="58"/>
      <c r="KL16" s="58"/>
      <c r="KM16" s="58"/>
      <c r="KN16" s="58"/>
      <c r="KO16" s="58"/>
      <c r="KP16" s="58"/>
      <c r="KQ16" s="58"/>
      <c r="KR16" s="58"/>
      <c r="KS16" s="58"/>
      <c r="KT16" s="58"/>
      <c r="KU16" s="58"/>
      <c r="KV16" s="58"/>
      <c r="KW16" s="58"/>
      <c r="KX16" s="58"/>
      <c r="KY16" s="58"/>
      <c r="KZ16" s="58"/>
      <c r="LA16" s="58"/>
      <c r="LB16" s="58"/>
      <c r="LC16" s="58"/>
      <c r="LD16" s="58"/>
      <c r="LE16" s="58"/>
      <c r="LF16" s="58"/>
      <c r="LG16" s="58"/>
      <c r="LH16" s="58"/>
      <c r="LI16" s="58"/>
      <c r="LJ16" s="58"/>
      <c r="LK16" s="58"/>
      <c r="LL16" s="58"/>
      <c r="LM16" s="58"/>
      <c r="LN16" s="58"/>
      <c r="LO16" s="58"/>
      <c r="LP16" s="58"/>
      <c r="LQ16" s="58"/>
      <c r="LR16" s="114"/>
      <c r="LS16" s="114"/>
      <c r="LT16" s="114"/>
      <c r="LU16" s="114"/>
      <c r="LV16" s="114"/>
      <c r="LW16" s="114"/>
      <c r="LX16" s="114"/>
      <c r="LY16" s="114"/>
      <c r="LZ16" s="114"/>
      <c r="MA16" s="114"/>
      <c r="MB16" s="114"/>
      <c r="MC16" s="114"/>
      <c r="MD16" s="114"/>
      <c r="ME16" s="114"/>
      <c r="MF16" s="114"/>
      <c r="MG16" s="114"/>
      <c r="MH16" s="114"/>
      <c r="MI16" s="114"/>
      <c r="MJ16" s="114"/>
      <c r="MK16" s="114"/>
      <c r="ML16" s="114"/>
      <c r="MM16" s="114"/>
      <c r="MN16" s="114"/>
      <c r="MO16" s="114"/>
      <c r="MP16" s="114"/>
      <c r="MQ16" s="114"/>
      <c r="MR16" s="114"/>
      <c r="MS16" s="114"/>
      <c r="MT16" s="114"/>
      <c r="MU16" s="114"/>
      <c r="MV16" s="114"/>
      <c r="MW16" s="114"/>
      <c r="MX16" s="114"/>
      <c r="MY16" s="114"/>
      <c r="MZ16" s="114"/>
      <c r="NA16" s="114"/>
      <c r="NB16" s="114"/>
      <c r="NC16" s="114"/>
      <c r="ND16" s="114"/>
      <c r="NE16" s="114"/>
      <c r="NF16" s="114"/>
      <c r="NG16" s="114"/>
      <c r="NH16" s="114"/>
      <c r="NI16" s="114"/>
      <c r="NJ16" s="114"/>
      <c r="NK16" s="114"/>
      <c r="NL16" s="114"/>
      <c r="NM16" s="114"/>
      <c r="NN16" s="114"/>
      <c r="NO16" s="114"/>
      <c r="NP16" s="114"/>
      <c r="NQ16" s="114"/>
      <c r="NR16" s="114"/>
      <c r="NS16" s="114"/>
      <c r="NT16" s="114"/>
      <c r="NU16" s="114"/>
      <c r="NV16" s="114"/>
      <c r="NW16" s="114"/>
      <c r="NX16" s="114"/>
      <c r="NY16" s="114"/>
      <c r="NZ16" s="114"/>
      <c r="OA16" s="114"/>
      <c r="OB16" s="114"/>
      <c r="OC16" s="114"/>
      <c r="OD16" s="114"/>
      <c r="OE16" s="114"/>
      <c r="OF16" s="114"/>
      <c r="OG16" s="114"/>
      <c r="OH16" s="114"/>
      <c r="OI16" s="114"/>
      <c r="OJ16" s="114"/>
      <c r="OK16" s="114"/>
      <c r="OL16" s="114"/>
      <c r="OM16" s="114"/>
      <c r="ON16" s="114"/>
      <c r="OO16" s="114"/>
      <c r="OP16" s="114"/>
      <c r="OQ16" s="114"/>
      <c r="OR16" s="114"/>
      <c r="OS16" s="114"/>
      <c r="OT16" s="114"/>
      <c r="OU16" s="114"/>
      <c r="OV16" s="114"/>
      <c r="OW16" s="114"/>
      <c r="OX16" s="114"/>
      <c r="OY16" s="114"/>
      <c r="OZ16" s="114"/>
      <c r="PA16" s="114"/>
      <c r="PB16" s="114"/>
      <c r="PC16" s="114"/>
      <c r="PD16" s="114"/>
      <c r="PE16" s="114"/>
      <c r="PF16" s="114"/>
      <c r="PG16" s="114"/>
      <c r="PH16" s="114"/>
      <c r="PI16" s="114"/>
      <c r="PJ16" s="114"/>
      <c r="PK16" s="114"/>
      <c r="PL16" s="114"/>
      <c r="PM16" s="114"/>
      <c r="PN16" s="114"/>
      <c r="PO16" s="114"/>
      <c r="PP16" s="114"/>
      <c r="PQ16" s="114"/>
      <c r="PR16" s="114"/>
      <c r="PS16" s="114"/>
      <c r="PT16" s="114"/>
      <c r="PU16" s="114"/>
      <c r="PV16" s="114"/>
      <c r="PW16" s="114"/>
      <c r="PX16" s="114"/>
      <c r="PY16" s="114"/>
      <c r="PZ16" s="114"/>
      <c r="QA16" s="114"/>
      <c r="QB16" s="114"/>
      <c r="QC16" s="114"/>
      <c r="QD16" s="114"/>
      <c r="QE16" s="114"/>
      <c r="QF16" s="114"/>
      <c r="QG16" s="114"/>
      <c r="QH16" s="114"/>
      <c r="QI16" s="114"/>
      <c r="QJ16" s="114"/>
      <c r="QK16" s="114"/>
      <c r="QL16" s="114"/>
      <c r="QM16" s="114"/>
      <c r="QN16" s="114"/>
      <c r="QO16" s="114"/>
      <c r="QP16" s="114"/>
      <c r="QQ16" s="114"/>
      <c r="QR16" s="114"/>
      <c r="QS16" s="114"/>
      <c r="QT16" s="114"/>
      <c r="QU16" s="114"/>
      <c r="QV16" s="114"/>
      <c r="QW16" s="114"/>
      <c r="QX16" s="114"/>
      <c r="QY16" s="114"/>
      <c r="QZ16" s="114"/>
      <c r="RA16" s="114"/>
      <c r="RB16" s="114"/>
      <c r="RC16" s="114"/>
      <c r="RD16" s="114"/>
      <c r="RE16" s="114"/>
      <c r="RF16" s="114"/>
      <c r="RG16" s="114"/>
      <c r="RH16" s="114"/>
      <c r="RI16" s="10"/>
      <c r="RJ16" s="114"/>
      <c r="RK16" s="114"/>
      <c r="RL16" s="114"/>
      <c r="RM16" s="10"/>
      <c r="RN16" s="10"/>
      <c r="RO16" s="10"/>
      <c r="RP16" s="10"/>
      <c r="RQ16" s="10"/>
      <c r="RR16" s="10"/>
      <c r="RS16" s="10"/>
      <c r="RT16" s="10"/>
      <c r="RU16" s="10"/>
      <c r="RV16" s="10"/>
      <c r="RW16" s="10"/>
      <c r="RX16" s="10"/>
      <c r="RY16" s="10"/>
    </row>
    <row r="17" spans="1:493" ht="15.75" customHeight="1" thickTop="1" thickBot="1">
      <c r="A17" s="88" t="s">
        <v>158</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8"/>
      <c r="HZ17" s="57"/>
      <c r="IA17" s="57"/>
      <c r="IB17" s="57"/>
      <c r="IC17" s="58"/>
      <c r="ID17" s="57"/>
      <c r="IE17" s="57"/>
      <c r="IF17" s="57"/>
      <c r="IG17" s="58"/>
      <c r="IH17" s="57"/>
      <c r="II17" s="57"/>
      <c r="IJ17" s="57"/>
      <c r="IK17" s="58"/>
      <c r="IL17" s="57"/>
      <c r="IM17" s="58"/>
      <c r="IN17" s="57"/>
      <c r="IO17" s="58"/>
      <c r="IP17" s="57"/>
      <c r="IQ17" s="58"/>
      <c r="IR17" s="57"/>
      <c r="IS17" s="58"/>
      <c r="IT17" s="57"/>
      <c r="IU17" s="58"/>
      <c r="IV17" s="57"/>
      <c r="IW17" s="58"/>
      <c r="IX17" s="58"/>
      <c r="IY17" s="58"/>
      <c r="IZ17" s="58"/>
      <c r="JA17" s="58"/>
      <c r="JB17" s="58"/>
      <c r="JC17" s="58"/>
      <c r="JD17" s="58"/>
      <c r="JE17" s="58"/>
      <c r="JF17" s="58"/>
      <c r="JG17" s="58"/>
      <c r="JH17" s="58"/>
      <c r="JI17" s="58"/>
      <c r="JJ17" s="58"/>
      <c r="JK17" s="58"/>
      <c r="JL17" s="58"/>
      <c r="JM17" s="58"/>
      <c r="JN17" s="58"/>
      <c r="JO17" s="58"/>
      <c r="JP17" s="58"/>
      <c r="JQ17" s="58"/>
      <c r="JR17" s="58"/>
      <c r="JS17" s="58"/>
      <c r="JT17" s="58"/>
      <c r="JU17" s="58"/>
      <c r="JV17" s="58"/>
      <c r="JW17" s="58"/>
      <c r="JX17" s="58"/>
      <c r="JY17" s="58"/>
      <c r="JZ17" s="58"/>
      <c r="KA17" s="58"/>
      <c r="KB17" s="58"/>
      <c r="KC17" s="58"/>
      <c r="KD17" s="58"/>
      <c r="KE17" s="58"/>
      <c r="KF17" s="58"/>
      <c r="KG17" s="58"/>
      <c r="KH17" s="58"/>
      <c r="KI17" s="58"/>
      <c r="KJ17" s="58"/>
      <c r="KK17" s="58"/>
      <c r="KL17" s="58"/>
      <c r="KM17" s="58"/>
      <c r="KN17" s="58"/>
      <c r="KO17" s="58"/>
      <c r="KP17" s="58"/>
      <c r="KQ17" s="58"/>
      <c r="KR17" s="58"/>
      <c r="KS17" s="58"/>
      <c r="KT17" s="58"/>
      <c r="KU17" s="58"/>
      <c r="KV17" s="58"/>
      <c r="KW17" s="58"/>
      <c r="KX17" s="58"/>
      <c r="KY17" s="58"/>
      <c r="KZ17" s="58"/>
      <c r="LA17" s="58"/>
      <c r="LB17" s="58"/>
      <c r="LC17" s="58"/>
      <c r="LD17" s="58"/>
      <c r="LE17" s="58"/>
      <c r="LF17" s="58"/>
      <c r="LG17" s="58"/>
      <c r="LH17" s="58"/>
      <c r="LI17" s="58"/>
      <c r="LJ17" s="58"/>
      <c r="LK17" s="58"/>
      <c r="LL17" s="58"/>
      <c r="LM17" s="58"/>
      <c r="LN17" s="58"/>
      <c r="LO17" s="58"/>
      <c r="LP17" s="58"/>
      <c r="LQ17" s="58"/>
      <c r="LR17" s="114"/>
      <c r="LS17" s="114"/>
      <c r="LT17" s="114"/>
      <c r="LU17" s="114"/>
      <c r="LV17" s="114"/>
      <c r="LW17" s="114"/>
      <c r="LX17" s="114"/>
      <c r="LY17" s="114"/>
      <c r="LZ17" s="114"/>
      <c r="MA17" s="114"/>
      <c r="MB17" s="114"/>
      <c r="MC17" s="114"/>
      <c r="MD17" s="114"/>
      <c r="ME17" s="114"/>
      <c r="MF17" s="114"/>
      <c r="MG17" s="114"/>
      <c r="MH17" s="114"/>
      <c r="MI17" s="114"/>
      <c r="MJ17" s="114"/>
      <c r="MK17" s="114"/>
      <c r="ML17" s="114"/>
      <c r="MM17" s="114"/>
      <c r="MN17" s="114"/>
      <c r="MO17" s="114"/>
      <c r="MP17" s="114"/>
      <c r="MQ17" s="114"/>
      <c r="MR17" s="114"/>
      <c r="MS17" s="114"/>
      <c r="MT17" s="114"/>
      <c r="MU17" s="114"/>
      <c r="MV17" s="114"/>
      <c r="MW17" s="114"/>
      <c r="MX17" s="114"/>
      <c r="MY17" s="114"/>
      <c r="MZ17" s="114"/>
      <c r="NA17" s="114"/>
      <c r="NB17" s="114"/>
      <c r="NC17" s="114"/>
      <c r="ND17" s="114"/>
      <c r="NE17" s="114"/>
      <c r="NF17" s="114"/>
      <c r="NG17" s="114"/>
      <c r="NH17" s="114"/>
      <c r="NI17" s="114"/>
      <c r="NJ17" s="114"/>
      <c r="NK17" s="114"/>
      <c r="NL17" s="114"/>
      <c r="NM17" s="114"/>
      <c r="NN17" s="114"/>
      <c r="NO17" s="114"/>
      <c r="NP17" s="114"/>
      <c r="NQ17" s="114"/>
      <c r="NR17" s="114"/>
      <c r="NS17" s="114"/>
      <c r="NT17" s="114"/>
      <c r="NU17" s="114"/>
      <c r="NV17" s="114"/>
      <c r="NW17" s="114"/>
      <c r="NX17" s="114"/>
      <c r="NY17" s="114"/>
      <c r="NZ17" s="114"/>
      <c r="OA17" s="114"/>
      <c r="OB17" s="114"/>
      <c r="OC17" s="114"/>
      <c r="OD17" s="114"/>
      <c r="OE17" s="114"/>
      <c r="OF17" s="114"/>
      <c r="OG17" s="114"/>
      <c r="OH17" s="114"/>
      <c r="OI17" s="114"/>
      <c r="OJ17" s="114"/>
      <c r="OK17" s="114"/>
      <c r="OL17" s="114"/>
      <c r="OM17" s="114"/>
      <c r="ON17" s="114"/>
      <c r="OO17" s="114"/>
      <c r="OP17" s="114"/>
      <c r="OQ17" s="114"/>
      <c r="OR17" s="114"/>
      <c r="OS17" s="114"/>
      <c r="OT17" s="114"/>
      <c r="OU17" s="114"/>
      <c r="OV17" s="114"/>
      <c r="OW17" s="114"/>
      <c r="OX17" s="114"/>
      <c r="OY17" s="114"/>
      <c r="OZ17" s="114"/>
      <c r="PA17" s="114"/>
      <c r="PB17" s="114"/>
      <c r="PC17" s="114"/>
      <c r="PD17" s="114"/>
      <c r="PE17" s="114"/>
      <c r="PF17" s="114"/>
      <c r="PG17" s="114"/>
      <c r="PH17" s="114"/>
      <c r="PI17" s="114"/>
      <c r="PJ17" s="114"/>
      <c r="PK17" s="114"/>
      <c r="PL17" s="114"/>
      <c r="PM17" s="114"/>
      <c r="PN17" s="114"/>
      <c r="PO17" s="114"/>
      <c r="PP17" s="114"/>
      <c r="PQ17" s="114"/>
      <c r="PR17" s="114"/>
      <c r="PS17" s="114"/>
      <c r="PT17" s="114"/>
      <c r="PU17" s="114"/>
      <c r="PV17" s="114"/>
      <c r="PW17" s="114"/>
      <c r="PX17" s="114"/>
      <c r="PY17" s="114"/>
      <c r="PZ17" s="114"/>
      <c r="QA17" s="114"/>
      <c r="QB17" s="114"/>
      <c r="QC17" s="114"/>
      <c r="QD17" s="114"/>
      <c r="QE17" s="114"/>
      <c r="QF17" s="114"/>
      <c r="QG17" s="114"/>
      <c r="QH17" s="114"/>
      <c r="QI17" s="114"/>
      <c r="QJ17" s="114"/>
      <c r="QK17" s="114"/>
      <c r="QL17" s="114"/>
      <c r="QM17" s="114"/>
      <c r="QN17" s="114"/>
      <c r="QO17" s="114"/>
      <c r="QP17" s="114"/>
      <c r="QQ17" s="114"/>
      <c r="QR17" s="114"/>
      <c r="QS17" s="114"/>
      <c r="QT17" s="114"/>
      <c r="QU17" s="114"/>
      <c r="QV17" s="114"/>
      <c r="QW17" s="114"/>
      <c r="QX17" s="114"/>
      <c r="QY17" s="114"/>
      <c r="QZ17" s="114"/>
      <c r="RA17" s="114"/>
      <c r="RB17" s="114"/>
      <c r="RC17" s="114"/>
      <c r="RD17" s="114"/>
      <c r="RE17" s="114"/>
      <c r="RF17" s="114"/>
      <c r="RG17" s="114"/>
      <c r="RH17" s="114"/>
      <c r="RI17" s="10"/>
      <c r="RJ17" s="114"/>
      <c r="RK17" s="114"/>
      <c r="RL17" s="114"/>
      <c r="RM17" s="10"/>
      <c r="RN17" s="10"/>
      <c r="RO17" s="10"/>
      <c r="RP17" s="10"/>
      <c r="RQ17" s="10"/>
      <c r="RR17" s="10"/>
      <c r="RS17" s="10"/>
      <c r="RT17" s="10"/>
      <c r="RU17" s="10"/>
      <c r="RV17" s="10"/>
      <c r="RW17" s="10"/>
      <c r="RX17" s="10"/>
      <c r="RY17" s="10"/>
    </row>
    <row r="18" spans="1:493" ht="15.75" customHeight="1" thickTop="1" thickBot="1">
      <c r="A18" s="86" t="s">
        <v>159</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8"/>
      <c r="HZ18" s="57"/>
      <c r="IA18" s="57"/>
      <c r="IB18" s="57"/>
      <c r="IC18" s="58"/>
      <c r="ID18" s="57"/>
      <c r="IE18" s="57"/>
      <c r="IF18" s="57"/>
      <c r="IG18" s="58"/>
      <c r="IH18" s="57"/>
      <c r="II18" s="57"/>
      <c r="IJ18" s="57"/>
      <c r="IK18" s="58"/>
      <c r="IL18" s="57"/>
      <c r="IM18" s="58"/>
      <c r="IN18" s="57"/>
      <c r="IO18" s="58"/>
      <c r="IP18" s="57"/>
      <c r="IQ18" s="58"/>
      <c r="IR18" s="57"/>
      <c r="IS18" s="58"/>
      <c r="IT18" s="57"/>
      <c r="IU18" s="58"/>
      <c r="IV18" s="57"/>
      <c r="IW18" s="58"/>
      <c r="IX18" s="58"/>
      <c r="IY18" s="58"/>
      <c r="IZ18" s="58"/>
      <c r="JA18" s="58"/>
      <c r="JB18" s="58"/>
      <c r="JC18" s="58"/>
      <c r="JD18" s="58"/>
      <c r="JE18" s="58"/>
      <c r="JF18" s="58"/>
      <c r="JG18" s="58"/>
      <c r="JH18" s="58"/>
      <c r="JI18" s="58"/>
      <c r="JJ18" s="58"/>
      <c r="JK18" s="58"/>
      <c r="JL18" s="58"/>
      <c r="JM18" s="58"/>
      <c r="JN18" s="58"/>
      <c r="JO18" s="58"/>
      <c r="JP18" s="58"/>
      <c r="JQ18" s="58"/>
      <c r="JR18" s="58"/>
      <c r="JS18" s="58"/>
      <c r="JT18" s="58"/>
      <c r="JU18" s="58"/>
      <c r="JV18" s="58"/>
      <c r="JW18" s="58"/>
      <c r="JX18" s="58"/>
      <c r="JY18" s="58"/>
      <c r="JZ18" s="58"/>
      <c r="KA18" s="58"/>
      <c r="KB18" s="58"/>
      <c r="KC18" s="58"/>
      <c r="KD18" s="58"/>
      <c r="KE18" s="58"/>
      <c r="KF18" s="58"/>
      <c r="KG18" s="58"/>
      <c r="KH18" s="58"/>
      <c r="KI18" s="58"/>
      <c r="KJ18" s="58"/>
      <c r="KK18" s="58"/>
      <c r="KL18" s="58"/>
      <c r="KM18" s="58"/>
      <c r="KN18" s="58"/>
      <c r="KO18" s="58"/>
      <c r="KP18" s="58"/>
      <c r="KQ18" s="58"/>
      <c r="KR18" s="58"/>
      <c r="KS18" s="58"/>
      <c r="KT18" s="58"/>
      <c r="KU18" s="58"/>
      <c r="KV18" s="58"/>
      <c r="KW18" s="58"/>
      <c r="KX18" s="58"/>
      <c r="KY18" s="58"/>
      <c r="KZ18" s="58"/>
      <c r="LA18" s="58"/>
      <c r="LB18" s="58"/>
      <c r="LC18" s="58"/>
      <c r="LD18" s="58"/>
      <c r="LE18" s="58"/>
      <c r="LF18" s="58"/>
      <c r="LG18" s="58"/>
      <c r="LH18" s="58"/>
      <c r="LI18" s="58"/>
      <c r="LJ18" s="58"/>
      <c r="LK18" s="58"/>
      <c r="LL18" s="58"/>
      <c r="LM18" s="58"/>
      <c r="LN18" s="58"/>
      <c r="LO18" s="58"/>
      <c r="LP18" s="58"/>
      <c r="LQ18" s="58"/>
      <c r="LR18" s="114"/>
      <c r="LS18" s="114"/>
      <c r="LT18" s="114"/>
      <c r="LU18" s="114"/>
      <c r="LV18" s="114"/>
      <c r="LW18" s="114"/>
      <c r="LX18" s="114"/>
      <c r="LY18" s="114"/>
      <c r="LZ18" s="114"/>
      <c r="MA18" s="114"/>
      <c r="MB18" s="114"/>
      <c r="MC18" s="114"/>
      <c r="MD18" s="114"/>
      <c r="ME18" s="114"/>
      <c r="MF18" s="114"/>
      <c r="MG18" s="114"/>
      <c r="MH18" s="114"/>
      <c r="MI18" s="114"/>
      <c r="MJ18" s="114"/>
      <c r="MK18" s="114"/>
      <c r="ML18" s="114"/>
      <c r="MM18" s="114"/>
      <c r="MN18" s="114"/>
      <c r="MO18" s="114"/>
      <c r="MP18" s="114"/>
      <c r="MQ18" s="114"/>
      <c r="MR18" s="114"/>
      <c r="MS18" s="114"/>
      <c r="MT18" s="114"/>
      <c r="MU18" s="114"/>
      <c r="MV18" s="114"/>
      <c r="MW18" s="114"/>
      <c r="MX18" s="114"/>
      <c r="MY18" s="114"/>
      <c r="MZ18" s="114"/>
      <c r="NA18" s="114"/>
      <c r="NB18" s="114"/>
      <c r="NC18" s="114"/>
      <c r="ND18" s="114"/>
      <c r="NE18" s="114"/>
      <c r="NF18" s="114"/>
      <c r="NG18" s="114"/>
      <c r="NH18" s="114"/>
      <c r="NI18" s="114"/>
      <c r="NJ18" s="114"/>
      <c r="NK18" s="114"/>
      <c r="NL18" s="114"/>
      <c r="NM18" s="114"/>
      <c r="NN18" s="114"/>
      <c r="NO18" s="114"/>
      <c r="NP18" s="114"/>
      <c r="NQ18" s="114"/>
      <c r="NR18" s="114"/>
      <c r="NS18" s="114"/>
      <c r="NT18" s="114"/>
      <c r="NU18" s="114"/>
      <c r="NV18" s="114"/>
      <c r="NW18" s="114"/>
      <c r="NX18" s="114"/>
      <c r="NY18" s="114"/>
      <c r="NZ18" s="114"/>
      <c r="OA18" s="114"/>
      <c r="OB18" s="114"/>
      <c r="OC18" s="114"/>
      <c r="OD18" s="114"/>
      <c r="OE18" s="114"/>
      <c r="OF18" s="114"/>
      <c r="OG18" s="114"/>
      <c r="OH18" s="114"/>
      <c r="OI18" s="114"/>
      <c r="OJ18" s="114"/>
      <c r="OK18" s="114"/>
      <c r="OL18" s="114"/>
      <c r="OM18" s="114"/>
      <c r="ON18" s="114"/>
      <c r="OO18" s="114"/>
      <c r="OP18" s="114"/>
      <c r="OQ18" s="114"/>
      <c r="OR18" s="114"/>
      <c r="OS18" s="114"/>
      <c r="OT18" s="114"/>
      <c r="OU18" s="114"/>
      <c r="OV18" s="114"/>
      <c r="OW18" s="114"/>
      <c r="OX18" s="114"/>
      <c r="OY18" s="114"/>
      <c r="OZ18" s="114"/>
      <c r="PA18" s="114"/>
      <c r="PB18" s="114"/>
      <c r="PC18" s="114"/>
      <c r="PD18" s="114"/>
      <c r="PE18" s="114"/>
      <c r="PF18" s="114"/>
      <c r="PG18" s="114"/>
      <c r="PH18" s="114"/>
      <c r="PI18" s="114"/>
      <c r="PJ18" s="114"/>
      <c r="PK18" s="114"/>
      <c r="PL18" s="114"/>
      <c r="PM18" s="114"/>
      <c r="PN18" s="114"/>
      <c r="PO18" s="114"/>
      <c r="PP18" s="114"/>
      <c r="PQ18" s="114"/>
      <c r="PR18" s="114"/>
      <c r="PS18" s="114"/>
      <c r="PT18" s="114"/>
      <c r="PU18" s="114"/>
      <c r="PV18" s="114"/>
      <c r="PW18" s="114"/>
      <c r="PX18" s="114"/>
      <c r="PY18" s="114"/>
      <c r="PZ18" s="114"/>
      <c r="QA18" s="114"/>
      <c r="QB18" s="114"/>
      <c r="QC18" s="114"/>
      <c r="QD18" s="114"/>
      <c r="QE18" s="114"/>
      <c r="QF18" s="114"/>
      <c r="QG18" s="114"/>
      <c r="QH18" s="114"/>
      <c r="QI18" s="114"/>
      <c r="QJ18" s="114"/>
      <c r="QK18" s="114"/>
      <c r="QL18" s="114"/>
      <c r="QM18" s="114"/>
      <c r="QN18" s="114"/>
      <c r="QO18" s="114"/>
      <c r="QP18" s="114"/>
      <c r="QQ18" s="114"/>
      <c r="QR18" s="114"/>
      <c r="QS18" s="114"/>
      <c r="QT18" s="114"/>
      <c r="QU18" s="114"/>
      <c r="QV18" s="114"/>
      <c r="QW18" s="114"/>
      <c r="QX18" s="114"/>
      <c r="QY18" s="114"/>
      <c r="QZ18" s="114"/>
      <c r="RA18" s="114"/>
      <c r="RB18" s="114"/>
      <c r="RC18" s="114"/>
      <c r="RD18" s="114"/>
      <c r="RE18" s="114"/>
      <c r="RF18" s="114"/>
      <c r="RG18" s="114"/>
      <c r="RH18" s="114"/>
      <c r="RI18" s="10"/>
      <c r="RJ18" s="114"/>
      <c r="RK18" s="114"/>
      <c r="RL18" s="114"/>
      <c r="RM18" s="10"/>
      <c r="RN18" s="10"/>
      <c r="RO18" s="10"/>
      <c r="RP18" s="10"/>
      <c r="RQ18" s="10"/>
      <c r="RR18" s="10"/>
      <c r="RS18" s="10"/>
      <c r="RT18" s="10"/>
      <c r="RU18" s="10"/>
      <c r="RV18" s="10"/>
      <c r="RW18" s="10"/>
      <c r="RX18" s="10"/>
      <c r="RY18" s="10"/>
    </row>
    <row r="19" spans="1:493" ht="15.75" customHeight="1" thickTop="1" thickBot="1">
      <c r="A19" s="88" t="s">
        <v>160</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8"/>
      <c r="HZ19" s="57"/>
      <c r="IA19" s="57"/>
      <c r="IB19" s="57"/>
      <c r="IC19" s="58"/>
      <c r="ID19" s="57"/>
      <c r="IE19" s="57"/>
      <c r="IF19" s="57"/>
      <c r="IG19" s="58"/>
      <c r="IH19" s="57"/>
      <c r="II19" s="57"/>
      <c r="IJ19" s="57"/>
      <c r="IK19" s="58"/>
      <c r="IL19" s="57"/>
      <c r="IM19" s="58"/>
      <c r="IN19" s="57"/>
      <c r="IO19" s="58"/>
      <c r="IP19" s="57"/>
      <c r="IQ19" s="58"/>
      <c r="IR19" s="57"/>
      <c r="IS19" s="58"/>
      <c r="IT19" s="57"/>
      <c r="IU19" s="58"/>
      <c r="IV19" s="57"/>
      <c r="IW19" s="58"/>
      <c r="IX19" s="58"/>
      <c r="IY19" s="58"/>
      <c r="IZ19" s="58"/>
      <c r="JA19" s="58"/>
      <c r="JB19" s="58"/>
      <c r="JC19" s="58"/>
      <c r="JD19" s="58"/>
      <c r="JE19" s="58"/>
      <c r="JF19" s="58"/>
      <c r="JG19" s="58"/>
      <c r="JH19" s="58"/>
      <c r="JI19" s="58"/>
      <c r="JJ19" s="58"/>
      <c r="JK19" s="58"/>
      <c r="JL19" s="58"/>
      <c r="JM19" s="58"/>
      <c r="JN19" s="58"/>
      <c r="JO19" s="58"/>
      <c r="JP19" s="58"/>
      <c r="JQ19" s="58"/>
      <c r="JR19" s="58"/>
      <c r="JS19" s="58"/>
      <c r="JT19" s="58"/>
      <c r="JU19" s="58"/>
      <c r="JV19" s="58"/>
      <c r="JW19" s="58"/>
      <c r="JX19" s="58"/>
      <c r="JY19" s="58"/>
      <c r="JZ19" s="58"/>
      <c r="KA19" s="58"/>
      <c r="KB19" s="58"/>
      <c r="KC19" s="58"/>
      <c r="KD19" s="58"/>
      <c r="KE19" s="58"/>
      <c r="KF19" s="58"/>
      <c r="KG19" s="58"/>
      <c r="KH19" s="58"/>
      <c r="KI19" s="58"/>
      <c r="KJ19" s="58"/>
      <c r="KK19" s="58"/>
      <c r="KL19" s="58"/>
      <c r="KM19" s="58"/>
      <c r="KN19" s="58"/>
      <c r="KO19" s="58"/>
      <c r="KP19" s="58"/>
      <c r="KQ19" s="58"/>
      <c r="KR19" s="58"/>
      <c r="KS19" s="58"/>
      <c r="KT19" s="58"/>
      <c r="KU19" s="58"/>
      <c r="KV19" s="58"/>
      <c r="KW19" s="58"/>
      <c r="KX19" s="58"/>
      <c r="KY19" s="58"/>
      <c r="KZ19" s="58"/>
      <c r="LA19" s="58"/>
      <c r="LB19" s="58"/>
      <c r="LC19" s="58"/>
      <c r="LD19" s="58"/>
      <c r="LE19" s="58"/>
      <c r="LF19" s="58"/>
      <c r="LG19" s="58"/>
      <c r="LH19" s="58"/>
      <c r="LI19" s="58"/>
      <c r="LJ19" s="58"/>
      <c r="LK19" s="58"/>
      <c r="LL19" s="58"/>
      <c r="LM19" s="58"/>
      <c r="LN19" s="58"/>
      <c r="LO19" s="58"/>
      <c r="LP19" s="58"/>
      <c r="LQ19" s="58"/>
      <c r="LR19" s="114"/>
      <c r="LS19" s="114"/>
      <c r="LT19" s="114"/>
      <c r="LU19" s="114"/>
      <c r="LV19" s="114"/>
      <c r="LW19" s="114"/>
      <c r="LX19" s="114"/>
      <c r="LY19" s="114"/>
      <c r="LZ19" s="114"/>
      <c r="MA19" s="114"/>
      <c r="MB19" s="114"/>
      <c r="MC19" s="114"/>
      <c r="MD19" s="114"/>
      <c r="ME19" s="114"/>
      <c r="MF19" s="114"/>
      <c r="MG19" s="114"/>
      <c r="MH19" s="114"/>
      <c r="MI19" s="114"/>
      <c r="MJ19" s="114"/>
      <c r="MK19" s="114"/>
      <c r="ML19" s="114"/>
      <c r="MM19" s="114"/>
      <c r="MN19" s="114"/>
      <c r="MO19" s="114"/>
      <c r="MP19" s="114"/>
      <c r="MQ19" s="114"/>
      <c r="MR19" s="114"/>
      <c r="MS19" s="114"/>
      <c r="MT19" s="114"/>
      <c r="MU19" s="114"/>
      <c r="MV19" s="114"/>
      <c r="MW19" s="114"/>
      <c r="MX19" s="114"/>
      <c r="MY19" s="114"/>
      <c r="MZ19" s="114"/>
      <c r="NA19" s="114"/>
      <c r="NB19" s="114"/>
      <c r="NC19" s="114"/>
      <c r="ND19" s="114"/>
      <c r="NE19" s="114"/>
      <c r="NF19" s="114"/>
      <c r="NG19" s="114"/>
      <c r="NH19" s="114"/>
      <c r="NI19" s="114"/>
      <c r="NJ19" s="114"/>
      <c r="NK19" s="114"/>
      <c r="NL19" s="114"/>
      <c r="NM19" s="114"/>
      <c r="NN19" s="114"/>
      <c r="NO19" s="114"/>
      <c r="NP19" s="114"/>
      <c r="NQ19" s="114"/>
      <c r="NR19" s="114"/>
      <c r="NS19" s="114"/>
      <c r="NT19" s="114"/>
      <c r="NU19" s="114"/>
      <c r="NV19" s="114"/>
      <c r="NW19" s="114"/>
      <c r="NX19" s="114"/>
      <c r="NY19" s="114"/>
      <c r="NZ19" s="114"/>
      <c r="OA19" s="114"/>
      <c r="OB19" s="114"/>
      <c r="OC19" s="114"/>
      <c r="OD19" s="114"/>
      <c r="OE19" s="114"/>
      <c r="OF19" s="114"/>
      <c r="OG19" s="114"/>
      <c r="OH19" s="114"/>
      <c r="OI19" s="114"/>
      <c r="OJ19" s="114"/>
      <c r="OK19" s="114"/>
      <c r="OL19" s="114"/>
      <c r="OM19" s="114"/>
      <c r="ON19" s="114"/>
      <c r="OO19" s="114"/>
      <c r="OP19" s="114"/>
      <c r="OQ19" s="114"/>
      <c r="OR19" s="114"/>
      <c r="OS19" s="114"/>
      <c r="OT19" s="114"/>
      <c r="OU19" s="114"/>
      <c r="OV19" s="114"/>
      <c r="OW19" s="114"/>
      <c r="OX19" s="114"/>
      <c r="OY19" s="114"/>
      <c r="OZ19" s="114"/>
      <c r="PA19" s="114"/>
      <c r="PB19" s="114"/>
      <c r="PC19" s="114"/>
      <c r="PD19" s="114"/>
      <c r="PE19" s="114"/>
      <c r="PF19" s="114"/>
      <c r="PG19" s="114"/>
      <c r="PH19" s="114"/>
      <c r="PI19" s="114"/>
      <c r="PJ19" s="114"/>
      <c r="PK19" s="114"/>
      <c r="PL19" s="114"/>
      <c r="PM19" s="114"/>
      <c r="PN19" s="114"/>
      <c r="PO19" s="114"/>
      <c r="PP19" s="114"/>
      <c r="PQ19" s="114"/>
      <c r="PR19" s="114"/>
      <c r="PS19" s="114"/>
      <c r="PT19" s="114"/>
      <c r="PU19" s="114"/>
      <c r="PV19" s="114"/>
      <c r="PW19" s="114"/>
      <c r="PX19" s="114"/>
      <c r="PY19" s="114"/>
      <c r="PZ19" s="114"/>
      <c r="QA19" s="114"/>
      <c r="QB19" s="114"/>
      <c r="QC19" s="114"/>
      <c r="QD19" s="114"/>
      <c r="QE19" s="114"/>
      <c r="QF19" s="114"/>
      <c r="QG19" s="114"/>
      <c r="QH19" s="114"/>
      <c r="QI19" s="114"/>
      <c r="QJ19" s="114"/>
      <c r="QK19" s="114"/>
      <c r="QL19" s="114"/>
      <c r="QM19" s="114"/>
      <c r="QN19" s="114"/>
      <c r="QO19" s="114"/>
      <c r="QP19" s="114"/>
      <c r="QQ19" s="114"/>
      <c r="QR19" s="114"/>
      <c r="QS19" s="114"/>
      <c r="QT19" s="114"/>
      <c r="QU19" s="114"/>
      <c r="QV19" s="114"/>
      <c r="QW19" s="114"/>
      <c r="QX19" s="114"/>
      <c r="QY19" s="114"/>
      <c r="QZ19" s="114"/>
      <c r="RA19" s="114"/>
      <c r="RB19" s="114"/>
      <c r="RC19" s="114"/>
      <c r="RD19" s="114"/>
      <c r="RE19" s="114"/>
      <c r="RF19" s="114"/>
      <c r="RG19" s="114"/>
      <c r="RH19" s="114"/>
      <c r="RI19" s="10"/>
      <c r="RJ19" s="114"/>
      <c r="RK19" s="114"/>
      <c r="RL19" s="114"/>
      <c r="RM19" s="10"/>
      <c r="RN19" s="10"/>
      <c r="RO19" s="10"/>
      <c r="RP19" s="10"/>
      <c r="RQ19" s="10"/>
      <c r="RR19" s="10"/>
      <c r="RS19" s="10"/>
      <c r="RT19" s="10"/>
      <c r="RU19" s="10"/>
      <c r="RV19" s="10"/>
      <c r="RW19" s="10"/>
      <c r="RX19" s="10"/>
      <c r="RY19" s="10"/>
    </row>
    <row r="20" spans="1:493" ht="15.75" customHeight="1" thickTop="1" thickBot="1">
      <c r="A20" s="88" t="s">
        <v>161</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8"/>
      <c r="HZ20" s="57"/>
      <c r="IA20" s="57"/>
      <c r="IB20" s="57"/>
      <c r="IC20" s="58"/>
      <c r="ID20" s="57"/>
      <c r="IE20" s="57"/>
      <c r="IF20" s="57"/>
      <c r="IG20" s="58"/>
      <c r="IH20" s="57"/>
      <c r="II20" s="57"/>
      <c r="IJ20" s="57"/>
      <c r="IK20" s="58"/>
      <c r="IL20" s="57"/>
      <c r="IM20" s="58"/>
      <c r="IN20" s="57"/>
      <c r="IO20" s="58"/>
      <c r="IP20" s="57"/>
      <c r="IQ20" s="58"/>
      <c r="IR20" s="57"/>
      <c r="IS20" s="58"/>
      <c r="IT20" s="57"/>
      <c r="IU20" s="58"/>
      <c r="IV20" s="57"/>
      <c r="IW20" s="58"/>
      <c r="IX20" s="58"/>
      <c r="IY20" s="58"/>
      <c r="IZ20" s="58"/>
      <c r="JA20" s="58"/>
      <c r="JB20" s="58"/>
      <c r="JC20" s="58"/>
      <c r="JD20" s="58"/>
      <c r="JE20" s="58"/>
      <c r="JF20" s="58"/>
      <c r="JG20" s="58"/>
      <c r="JH20" s="58"/>
      <c r="JI20" s="58"/>
      <c r="JJ20" s="58"/>
      <c r="JK20" s="58"/>
      <c r="JL20" s="58"/>
      <c r="JM20" s="58"/>
      <c r="JN20" s="58"/>
      <c r="JO20" s="58"/>
      <c r="JP20" s="58"/>
      <c r="JQ20" s="58"/>
      <c r="JR20" s="58"/>
      <c r="JS20" s="58"/>
      <c r="JT20" s="58"/>
      <c r="JU20" s="58"/>
      <c r="JV20" s="58"/>
      <c r="JW20" s="58"/>
      <c r="JX20" s="58"/>
      <c r="JY20" s="58"/>
      <c r="JZ20" s="58"/>
      <c r="KA20" s="58"/>
      <c r="KB20" s="58"/>
      <c r="KC20" s="58"/>
      <c r="KD20" s="58"/>
      <c r="KE20" s="58"/>
      <c r="KF20" s="58"/>
      <c r="KG20" s="58"/>
      <c r="KH20" s="58"/>
      <c r="KI20" s="58"/>
      <c r="KJ20" s="58"/>
      <c r="KK20" s="58"/>
      <c r="KL20" s="58"/>
      <c r="KM20" s="58"/>
      <c r="KN20" s="58"/>
      <c r="KO20" s="58"/>
      <c r="KP20" s="58"/>
      <c r="KQ20" s="58"/>
      <c r="KR20" s="58"/>
      <c r="KS20" s="58"/>
      <c r="KT20" s="58"/>
      <c r="KU20" s="58"/>
      <c r="KV20" s="58"/>
      <c r="KW20" s="58"/>
      <c r="KX20" s="58"/>
      <c r="KY20" s="58"/>
      <c r="KZ20" s="58"/>
      <c r="LA20" s="58"/>
      <c r="LB20" s="58"/>
      <c r="LC20" s="58"/>
      <c r="LD20" s="58"/>
      <c r="LE20" s="58"/>
      <c r="LF20" s="58"/>
      <c r="LG20" s="58"/>
      <c r="LH20" s="58"/>
      <c r="LI20" s="58"/>
      <c r="LJ20" s="58"/>
      <c r="LK20" s="58"/>
      <c r="LL20" s="58"/>
      <c r="LM20" s="58"/>
      <c r="LN20" s="58"/>
      <c r="LO20" s="58"/>
      <c r="LP20" s="58"/>
      <c r="LQ20" s="58"/>
      <c r="LR20" s="114"/>
      <c r="LS20" s="114"/>
      <c r="LT20" s="114"/>
      <c r="LU20" s="114"/>
      <c r="LV20" s="114"/>
      <c r="LW20" s="114"/>
      <c r="LX20" s="114"/>
      <c r="LY20" s="114"/>
      <c r="LZ20" s="114"/>
      <c r="MA20" s="114"/>
      <c r="MB20" s="114"/>
      <c r="MC20" s="114"/>
      <c r="MD20" s="114"/>
      <c r="ME20" s="114"/>
      <c r="MF20" s="114"/>
      <c r="MG20" s="114"/>
      <c r="MH20" s="114"/>
      <c r="MI20" s="114"/>
      <c r="MJ20" s="114"/>
      <c r="MK20" s="114"/>
      <c r="ML20" s="114"/>
      <c r="MM20" s="114"/>
      <c r="MN20" s="114"/>
      <c r="MO20" s="114"/>
      <c r="MP20" s="114"/>
      <c r="MQ20" s="114"/>
      <c r="MR20" s="114"/>
      <c r="MS20" s="114"/>
      <c r="MT20" s="114"/>
      <c r="MU20" s="114"/>
      <c r="MV20" s="114"/>
      <c r="MW20" s="114"/>
      <c r="MX20" s="114"/>
      <c r="MY20" s="114"/>
      <c r="MZ20" s="114"/>
      <c r="NA20" s="114"/>
      <c r="NB20" s="114"/>
      <c r="NC20" s="114"/>
      <c r="ND20" s="114"/>
      <c r="NE20" s="114"/>
      <c r="NF20" s="114"/>
      <c r="NG20" s="114"/>
      <c r="NH20" s="114"/>
      <c r="NI20" s="114"/>
      <c r="NJ20" s="114"/>
      <c r="NK20" s="114"/>
      <c r="NL20" s="114"/>
      <c r="NM20" s="114"/>
      <c r="NN20" s="114"/>
      <c r="NO20" s="114"/>
      <c r="NP20" s="114"/>
      <c r="NQ20" s="114"/>
      <c r="NR20" s="114"/>
      <c r="NS20" s="114"/>
      <c r="NT20" s="114"/>
      <c r="NU20" s="114"/>
      <c r="NV20" s="114"/>
      <c r="NW20" s="114"/>
      <c r="NX20" s="114"/>
      <c r="NY20" s="114"/>
      <c r="NZ20" s="114"/>
      <c r="OA20" s="114"/>
      <c r="OB20" s="114"/>
      <c r="OC20" s="114"/>
      <c r="OD20" s="114"/>
      <c r="OE20" s="114"/>
      <c r="OF20" s="114"/>
      <c r="OG20" s="114"/>
      <c r="OH20" s="114"/>
      <c r="OI20" s="114"/>
      <c r="OJ20" s="114"/>
      <c r="OK20" s="114"/>
      <c r="OL20" s="114"/>
      <c r="OM20" s="114"/>
      <c r="ON20" s="114"/>
      <c r="OO20" s="114"/>
      <c r="OP20" s="114"/>
      <c r="OQ20" s="114"/>
      <c r="OR20" s="114"/>
      <c r="OS20" s="114"/>
      <c r="OT20" s="114"/>
      <c r="OU20" s="114"/>
      <c r="OV20" s="114"/>
      <c r="OW20" s="114"/>
      <c r="OX20" s="114"/>
      <c r="OY20" s="114"/>
      <c r="OZ20" s="114"/>
      <c r="PA20" s="114"/>
      <c r="PB20" s="114"/>
      <c r="PC20" s="114"/>
      <c r="PD20" s="114"/>
      <c r="PE20" s="114"/>
      <c r="PF20" s="114"/>
      <c r="PG20" s="114"/>
      <c r="PH20" s="114"/>
      <c r="PI20" s="114"/>
      <c r="PJ20" s="114"/>
      <c r="PK20" s="114"/>
      <c r="PL20" s="114"/>
      <c r="PM20" s="114"/>
      <c r="PN20" s="114"/>
      <c r="PO20" s="114"/>
      <c r="PP20" s="114"/>
      <c r="PQ20" s="114"/>
      <c r="PR20" s="114"/>
      <c r="PS20" s="114"/>
      <c r="PT20" s="114"/>
      <c r="PU20" s="114"/>
      <c r="PV20" s="114"/>
      <c r="PW20" s="114"/>
      <c r="PX20" s="114"/>
      <c r="PY20" s="114"/>
      <c r="PZ20" s="114"/>
      <c r="QA20" s="114"/>
      <c r="QB20" s="114"/>
      <c r="QC20" s="114"/>
      <c r="QD20" s="114"/>
      <c r="QE20" s="114"/>
      <c r="QF20" s="114"/>
      <c r="QG20" s="114"/>
      <c r="QH20" s="114"/>
      <c r="QI20" s="114"/>
      <c r="QJ20" s="114"/>
      <c r="QK20" s="114"/>
      <c r="QL20" s="114"/>
      <c r="QM20" s="114"/>
      <c r="QN20" s="114"/>
      <c r="QO20" s="114"/>
      <c r="QP20" s="114"/>
      <c r="QQ20" s="114"/>
      <c r="QR20" s="114"/>
      <c r="QS20" s="114"/>
      <c r="QT20" s="114"/>
      <c r="QU20" s="114"/>
      <c r="QV20" s="114"/>
      <c r="QW20" s="114"/>
      <c r="QX20" s="114"/>
      <c r="QY20" s="114"/>
      <c r="QZ20" s="114"/>
      <c r="RA20" s="114"/>
      <c r="RB20" s="114"/>
      <c r="RC20" s="114"/>
      <c r="RD20" s="114"/>
      <c r="RE20" s="114"/>
      <c r="RF20" s="114"/>
      <c r="RG20" s="114"/>
      <c r="RH20" s="114"/>
      <c r="RI20" s="10"/>
      <c r="RJ20" s="114"/>
      <c r="RK20" s="114"/>
      <c r="RL20" s="114"/>
      <c r="RM20" s="10"/>
      <c r="RN20" s="10"/>
      <c r="RO20" s="10"/>
      <c r="RP20" s="10"/>
      <c r="RQ20" s="10"/>
      <c r="RR20" s="10"/>
      <c r="RS20" s="10"/>
      <c r="RT20" s="10"/>
      <c r="RU20" s="10"/>
      <c r="RV20" s="10"/>
      <c r="RW20" s="10"/>
      <c r="RX20" s="10"/>
      <c r="RY20" s="10"/>
    </row>
    <row r="21" spans="1:493" ht="15.75" customHeight="1" thickTop="1" thickBot="1">
      <c r="A21" s="89" t="s">
        <v>162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3"/>
      <c r="HZ21" s="62"/>
      <c r="IA21" s="62"/>
      <c r="IB21" s="62"/>
      <c r="IC21" s="63"/>
      <c r="ID21" s="62"/>
      <c r="IE21" s="62"/>
      <c r="IF21" s="62"/>
      <c r="IG21" s="63"/>
      <c r="IH21" s="62"/>
      <c r="II21" s="62"/>
      <c r="IJ21" s="62"/>
      <c r="IK21" s="63"/>
      <c r="IL21" s="62"/>
      <c r="IM21" s="63"/>
      <c r="IN21" s="62"/>
      <c r="IO21" s="63"/>
      <c r="IP21" s="62"/>
      <c r="IQ21" s="63"/>
      <c r="IR21" s="62"/>
      <c r="IS21" s="63"/>
      <c r="IT21" s="62"/>
      <c r="IU21" s="63"/>
      <c r="IV21" s="62"/>
      <c r="IW21" s="63"/>
      <c r="IX21" s="63"/>
      <c r="IY21" s="63"/>
      <c r="IZ21" s="63"/>
      <c r="JA21" s="63"/>
      <c r="JB21" s="63"/>
      <c r="JC21" s="63"/>
      <c r="JD21" s="63"/>
      <c r="JE21" s="63"/>
      <c r="JF21" s="63"/>
      <c r="JG21" s="63"/>
      <c r="JH21" s="63"/>
      <c r="JI21" s="63"/>
      <c r="JJ21" s="63"/>
      <c r="JK21" s="63"/>
      <c r="JL21" s="63"/>
      <c r="JM21" s="63"/>
      <c r="JN21" s="63"/>
      <c r="JO21" s="63"/>
      <c r="JP21" s="63"/>
      <c r="JQ21" s="63"/>
      <c r="JR21" s="63"/>
      <c r="JS21" s="63"/>
      <c r="JT21" s="63"/>
      <c r="JU21" s="63"/>
      <c r="JV21" s="63"/>
      <c r="JW21" s="63"/>
      <c r="JX21" s="63"/>
      <c r="JY21" s="63"/>
      <c r="JZ21" s="63"/>
      <c r="KA21" s="63"/>
      <c r="KB21" s="63"/>
      <c r="KC21" s="63"/>
      <c r="KD21" s="63"/>
      <c r="KE21" s="63"/>
      <c r="KF21" s="63"/>
      <c r="KG21" s="63"/>
      <c r="KH21" s="63"/>
      <c r="KI21" s="63"/>
      <c r="KJ21" s="63"/>
      <c r="KK21" s="63"/>
      <c r="KL21" s="63"/>
      <c r="KM21" s="63"/>
      <c r="KN21" s="63"/>
      <c r="KO21" s="63"/>
      <c r="KP21" s="63"/>
      <c r="KQ21" s="63"/>
      <c r="KR21" s="63"/>
      <c r="KS21" s="63"/>
      <c r="KT21" s="63"/>
      <c r="KU21" s="63"/>
      <c r="KV21" s="63"/>
      <c r="KW21" s="63"/>
      <c r="KX21" s="63"/>
      <c r="KY21" s="63"/>
      <c r="KZ21" s="63"/>
      <c r="LA21" s="63"/>
      <c r="LB21" s="63"/>
      <c r="LC21" s="63"/>
      <c r="LD21" s="63"/>
      <c r="LE21" s="63"/>
      <c r="LF21" s="63"/>
      <c r="LG21" s="63"/>
      <c r="LH21" s="63"/>
      <c r="LI21" s="63"/>
      <c r="LJ21" s="63"/>
      <c r="LK21" s="63"/>
      <c r="LL21" s="63"/>
      <c r="LM21" s="63"/>
      <c r="LN21" s="63"/>
      <c r="LO21" s="63"/>
      <c r="LP21" s="63"/>
      <c r="LQ21" s="63"/>
      <c r="LR21" s="115"/>
      <c r="LS21" s="115"/>
      <c r="LT21" s="115"/>
      <c r="LU21" s="115"/>
      <c r="LV21" s="115"/>
      <c r="LW21" s="115"/>
      <c r="LX21" s="115"/>
      <c r="LY21" s="115"/>
      <c r="LZ21" s="115"/>
      <c r="MA21" s="115"/>
      <c r="MB21" s="115"/>
      <c r="MC21" s="115"/>
      <c r="MD21" s="115"/>
      <c r="ME21" s="115"/>
      <c r="MF21" s="115"/>
      <c r="MG21" s="115"/>
      <c r="MH21" s="115"/>
      <c r="MI21" s="115"/>
      <c r="MJ21" s="115"/>
      <c r="MK21" s="115"/>
      <c r="ML21" s="115"/>
      <c r="MM21" s="115"/>
      <c r="MN21" s="115"/>
      <c r="MO21" s="115"/>
      <c r="MP21" s="115"/>
      <c r="MQ21" s="115"/>
      <c r="MR21" s="115"/>
      <c r="MS21" s="115"/>
      <c r="MT21" s="115"/>
      <c r="MU21" s="115"/>
      <c r="MV21" s="115"/>
      <c r="MW21" s="115"/>
      <c r="MX21" s="115"/>
      <c r="MY21" s="115"/>
      <c r="MZ21" s="115"/>
      <c r="NA21" s="115"/>
      <c r="NB21" s="115"/>
      <c r="NC21" s="115"/>
      <c r="ND21" s="115"/>
      <c r="NE21" s="115"/>
      <c r="NF21" s="115"/>
      <c r="NG21" s="115"/>
      <c r="NH21" s="115"/>
      <c r="NI21" s="115"/>
      <c r="NJ21" s="115"/>
      <c r="NK21" s="115"/>
      <c r="NL21" s="115"/>
      <c r="NM21" s="115"/>
      <c r="NN21" s="115"/>
      <c r="NO21" s="115"/>
      <c r="NP21" s="115"/>
      <c r="NQ21" s="115"/>
      <c r="NR21" s="115"/>
      <c r="NS21" s="115"/>
      <c r="NT21" s="115"/>
      <c r="NU21" s="115"/>
      <c r="NV21" s="115"/>
      <c r="NW21" s="115"/>
      <c r="NX21" s="115"/>
      <c r="NY21" s="115"/>
      <c r="NZ21" s="115"/>
      <c r="OA21" s="115"/>
      <c r="OB21" s="115"/>
      <c r="OC21" s="115"/>
      <c r="OD21" s="115"/>
      <c r="OE21" s="115"/>
      <c r="OF21" s="115"/>
      <c r="OG21" s="115"/>
      <c r="OH21" s="115"/>
      <c r="OI21" s="115"/>
      <c r="OJ21" s="115"/>
      <c r="OK21" s="115"/>
      <c r="OL21" s="115"/>
      <c r="OM21" s="115"/>
      <c r="ON21" s="115"/>
      <c r="OO21" s="115"/>
      <c r="OP21" s="115"/>
      <c r="OQ21" s="115"/>
      <c r="OR21" s="115"/>
      <c r="OS21" s="115"/>
      <c r="OT21" s="115"/>
      <c r="OU21" s="115"/>
      <c r="OV21" s="115"/>
      <c r="OW21" s="115"/>
      <c r="OX21" s="115"/>
      <c r="OY21" s="115"/>
      <c r="OZ21" s="115"/>
      <c r="PA21" s="115"/>
      <c r="PB21" s="115"/>
      <c r="PC21" s="115"/>
      <c r="PD21" s="115"/>
      <c r="PE21" s="115"/>
      <c r="PF21" s="115"/>
      <c r="PG21" s="115"/>
      <c r="PH21" s="115"/>
      <c r="PI21" s="115"/>
      <c r="PJ21" s="115"/>
      <c r="PK21" s="115"/>
      <c r="PL21" s="115"/>
      <c r="PM21" s="115"/>
      <c r="PN21" s="115"/>
      <c r="PO21" s="115"/>
      <c r="PP21" s="115"/>
      <c r="PQ21" s="115"/>
      <c r="PR21" s="115"/>
      <c r="PS21" s="115"/>
      <c r="PT21" s="115"/>
      <c r="PU21" s="115"/>
      <c r="PV21" s="115"/>
      <c r="PW21" s="115"/>
      <c r="PX21" s="115"/>
      <c r="PY21" s="115"/>
      <c r="PZ21" s="115"/>
      <c r="QA21" s="115"/>
      <c r="QB21" s="115"/>
      <c r="QC21" s="115"/>
      <c r="QD21" s="115"/>
      <c r="QE21" s="115"/>
      <c r="QF21" s="115"/>
      <c r="QG21" s="115"/>
      <c r="QH21" s="115"/>
      <c r="QI21" s="115"/>
      <c r="QJ21" s="115"/>
      <c r="QK21" s="115"/>
      <c r="QL21" s="115"/>
      <c r="QM21" s="115"/>
      <c r="QN21" s="115"/>
      <c r="QO21" s="115"/>
      <c r="QP21" s="115"/>
      <c r="QQ21" s="115"/>
      <c r="QR21" s="115"/>
      <c r="QS21" s="115"/>
      <c r="QT21" s="115"/>
      <c r="QU21" s="115"/>
      <c r="QV21" s="115"/>
      <c r="QW21" s="115"/>
      <c r="QX21" s="115"/>
      <c r="QY21" s="115"/>
      <c r="QZ21" s="115"/>
      <c r="RA21" s="115"/>
      <c r="RB21" s="115"/>
      <c r="RC21" s="115"/>
      <c r="RD21" s="115"/>
      <c r="RE21" s="115"/>
      <c r="RF21" s="115"/>
      <c r="RG21" s="115"/>
      <c r="RH21" s="115"/>
      <c r="RI21" s="115"/>
      <c r="RJ21" s="115"/>
      <c r="RK21" s="115"/>
      <c r="RL21" s="115"/>
      <c r="RM21" s="115"/>
      <c r="RN21" s="115"/>
      <c r="RO21" s="115"/>
      <c r="RP21" s="115"/>
      <c r="RQ21" s="115"/>
      <c r="RR21" s="115"/>
      <c r="RS21" s="115"/>
      <c r="RT21" s="115"/>
      <c r="RU21" s="115"/>
      <c r="RV21" s="115"/>
      <c r="RW21" s="115"/>
      <c r="RX21" s="115"/>
      <c r="RY21" s="115"/>
    </row>
    <row r="22" spans="1:493" ht="15.75" customHeight="1" thickTop="1" thickBot="1">
      <c r="A22" s="85" t="s">
        <v>163</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1"/>
      <c r="HZ22" s="60"/>
      <c r="IA22" s="60"/>
      <c r="IB22" s="60"/>
      <c r="IC22" s="61"/>
      <c r="ID22" s="60"/>
      <c r="IE22" s="60"/>
      <c r="IF22" s="60"/>
      <c r="IG22" s="61"/>
      <c r="IH22" s="60"/>
      <c r="II22" s="60"/>
      <c r="IJ22" s="60"/>
      <c r="IK22" s="61"/>
      <c r="IL22" s="60"/>
      <c r="IM22" s="61"/>
      <c r="IN22" s="60"/>
      <c r="IO22" s="61"/>
      <c r="IP22" s="60"/>
      <c r="IQ22" s="61"/>
      <c r="IR22" s="60"/>
      <c r="IS22" s="61"/>
      <c r="IT22" s="60"/>
      <c r="IU22" s="61"/>
      <c r="IV22" s="60"/>
      <c r="IW22" s="61"/>
      <c r="IX22" s="61"/>
      <c r="IY22" s="61"/>
      <c r="IZ22" s="61"/>
      <c r="JA22" s="61"/>
      <c r="JB22" s="61"/>
      <c r="JC22" s="61"/>
      <c r="JD22" s="61"/>
      <c r="JE22" s="61"/>
      <c r="JF22" s="61"/>
      <c r="JG22" s="61"/>
      <c r="JH22" s="61"/>
      <c r="JI22" s="61"/>
      <c r="JJ22" s="61"/>
      <c r="JK22" s="61"/>
      <c r="JL22" s="61"/>
      <c r="JM22" s="61"/>
      <c r="JN22" s="61"/>
      <c r="JO22" s="61"/>
      <c r="JP22" s="61"/>
      <c r="JQ22" s="61"/>
      <c r="JR22" s="61"/>
      <c r="JS22" s="61"/>
      <c r="JT22" s="61"/>
      <c r="JU22" s="61"/>
      <c r="JV22" s="61"/>
      <c r="JW22" s="61"/>
      <c r="JX22" s="61"/>
      <c r="JY22" s="61"/>
      <c r="JZ22" s="61"/>
      <c r="KA22" s="61"/>
      <c r="KB22" s="61"/>
      <c r="KC22" s="61"/>
      <c r="KD22" s="61"/>
      <c r="KE22" s="61"/>
      <c r="KF22" s="61"/>
      <c r="KG22" s="61"/>
      <c r="KH22" s="61"/>
      <c r="KI22" s="61"/>
      <c r="KJ22" s="61"/>
      <c r="KK22" s="61"/>
      <c r="KL22" s="61"/>
      <c r="KM22" s="61"/>
      <c r="KN22" s="61"/>
      <c r="KO22" s="61"/>
      <c r="KP22" s="61"/>
      <c r="KQ22" s="61"/>
      <c r="KR22" s="61"/>
      <c r="KS22" s="61"/>
      <c r="KT22" s="61"/>
      <c r="KU22" s="61"/>
      <c r="KV22" s="61"/>
      <c r="KW22" s="61"/>
      <c r="KX22" s="61"/>
      <c r="KY22" s="61"/>
      <c r="KZ22" s="61"/>
      <c r="LA22" s="61"/>
      <c r="LB22" s="61"/>
      <c r="LC22" s="61"/>
      <c r="LD22" s="61"/>
      <c r="LE22" s="61"/>
      <c r="LF22" s="61"/>
      <c r="LG22" s="61"/>
      <c r="LH22" s="61"/>
      <c r="LI22" s="61"/>
      <c r="LJ22" s="61"/>
      <c r="LK22" s="61"/>
      <c r="LL22" s="61"/>
      <c r="LM22" s="61"/>
      <c r="LN22" s="61"/>
      <c r="LO22" s="61"/>
      <c r="LP22" s="61"/>
      <c r="LQ22" s="61"/>
      <c r="LR22" s="116"/>
      <c r="LS22" s="116"/>
      <c r="LT22" s="116"/>
      <c r="LU22" s="116"/>
      <c r="LV22" s="116"/>
      <c r="LW22" s="116"/>
      <c r="LX22" s="116"/>
      <c r="LY22" s="116"/>
      <c r="LZ22" s="116"/>
      <c r="MA22" s="116"/>
      <c r="MB22" s="116"/>
      <c r="MC22" s="116"/>
      <c r="MD22" s="116"/>
      <c r="ME22" s="116"/>
      <c r="MF22" s="116"/>
      <c r="MG22" s="116"/>
      <c r="MH22" s="116"/>
      <c r="MI22" s="116"/>
      <c r="MJ22" s="116"/>
      <c r="MK22" s="116"/>
      <c r="ML22" s="116"/>
      <c r="MM22" s="116"/>
      <c r="MN22" s="116"/>
      <c r="MO22" s="116"/>
      <c r="MP22" s="116"/>
      <c r="MQ22" s="116"/>
      <c r="MR22" s="116"/>
      <c r="MS22" s="116"/>
      <c r="MT22" s="116"/>
      <c r="MU22" s="116"/>
      <c r="MV22" s="116"/>
      <c r="MW22" s="116"/>
      <c r="MX22" s="116"/>
      <c r="MY22" s="116"/>
      <c r="MZ22" s="116"/>
      <c r="NA22" s="116"/>
      <c r="NB22" s="116"/>
      <c r="NC22" s="116"/>
      <c r="ND22" s="116"/>
      <c r="NE22" s="116"/>
      <c r="NF22" s="116"/>
      <c r="NG22" s="116"/>
      <c r="NH22" s="116"/>
      <c r="NI22" s="116"/>
      <c r="NJ22" s="116"/>
      <c r="NK22" s="116"/>
      <c r="NL22" s="116"/>
      <c r="NM22" s="116"/>
      <c r="NN22" s="116"/>
      <c r="NO22" s="116"/>
      <c r="NP22" s="116"/>
      <c r="NQ22" s="116"/>
      <c r="NR22" s="116"/>
      <c r="NS22" s="116"/>
      <c r="NT22" s="116"/>
      <c r="NU22" s="116"/>
      <c r="NV22" s="116"/>
      <c r="NW22" s="116"/>
      <c r="NX22" s="116"/>
      <c r="NY22" s="116"/>
      <c r="NZ22" s="116"/>
      <c r="OA22" s="116"/>
      <c r="OB22" s="116"/>
      <c r="OC22" s="116"/>
      <c r="OD22" s="116"/>
      <c r="OE22" s="116"/>
      <c r="OF22" s="116"/>
      <c r="OG22" s="116"/>
      <c r="OH22" s="116"/>
      <c r="OI22" s="116"/>
      <c r="OJ22" s="116"/>
      <c r="OK22" s="116"/>
      <c r="OL22" s="116"/>
      <c r="OM22" s="116"/>
      <c r="ON22" s="116"/>
      <c r="OO22" s="116"/>
      <c r="OP22" s="116"/>
      <c r="OQ22" s="116"/>
      <c r="OR22" s="116"/>
      <c r="OS22" s="116"/>
      <c r="OT22" s="116"/>
      <c r="OU22" s="116"/>
      <c r="OV22" s="116"/>
      <c r="OW22" s="116"/>
      <c r="OX22" s="116"/>
      <c r="OY22" s="116"/>
      <c r="OZ22" s="116"/>
      <c r="PA22" s="116"/>
      <c r="PB22" s="116"/>
      <c r="PC22" s="116"/>
      <c r="PD22" s="116"/>
      <c r="PE22" s="116"/>
      <c r="PF22" s="116"/>
      <c r="PG22" s="116"/>
      <c r="PH22" s="116"/>
      <c r="PI22" s="116"/>
      <c r="PJ22" s="116"/>
      <c r="PK22" s="116"/>
      <c r="PL22" s="116"/>
      <c r="PM22" s="116"/>
      <c r="PN22" s="116"/>
      <c r="PO22" s="116"/>
      <c r="PP22" s="116"/>
      <c r="PQ22" s="116"/>
      <c r="PR22" s="116"/>
      <c r="PS22" s="116"/>
      <c r="PT22" s="116"/>
      <c r="PU22" s="116"/>
      <c r="PV22" s="116"/>
      <c r="PW22" s="116"/>
      <c r="PX22" s="116"/>
      <c r="PY22" s="116"/>
      <c r="PZ22" s="116"/>
      <c r="QA22" s="116"/>
      <c r="QB22" s="116"/>
      <c r="QC22" s="116"/>
      <c r="QD22" s="116"/>
      <c r="QE22" s="116"/>
      <c r="QF22" s="116"/>
      <c r="QG22" s="116"/>
      <c r="QH22" s="116"/>
      <c r="QI22" s="116"/>
      <c r="QJ22" s="116"/>
      <c r="QK22" s="116"/>
      <c r="QL22" s="116"/>
      <c r="QM22" s="116"/>
      <c r="QN22" s="116"/>
      <c r="QO22" s="116"/>
      <c r="QP22" s="116"/>
      <c r="QQ22" s="116"/>
      <c r="QR22" s="116"/>
      <c r="QS22" s="116"/>
      <c r="QT22" s="116"/>
      <c r="QU22" s="116"/>
      <c r="QV22" s="116"/>
      <c r="QW22" s="116"/>
      <c r="QX22" s="116"/>
      <c r="QY22" s="116"/>
      <c r="QZ22" s="116"/>
      <c r="RA22" s="116"/>
      <c r="RB22" s="116"/>
      <c r="RC22" s="116"/>
      <c r="RD22" s="116"/>
      <c r="RE22" s="116"/>
      <c r="RF22" s="116"/>
      <c r="RG22" s="116"/>
      <c r="RH22" s="116"/>
      <c r="RI22" s="116"/>
      <c r="RJ22" s="116"/>
      <c r="RK22" s="116"/>
      <c r="RL22" s="116"/>
      <c r="RM22" s="116"/>
      <c r="RN22" s="116"/>
      <c r="RO22" s="116"/>
      <c r="RP22" s="116"/>
      <c r="RQ22" s="116"/>
      <c r="RR22" s="116"/>
      <c r="RS22" s="116"/>
      <c r="RT22" s="116"/>
      <c r="RU22" s="116"/>
      <c r="RV22" s="116"/>
      <c r="RW22" s="116"/>
      <c r="RX22" s="116"/>
      <c r="RY22" s="116"/>
    </row>
    <row r="23" spans="1:493" ht="15.75" customHeight="1" thickTop="1" thickBot="1">
      <c r="A23" s="86" t="s">
        <v>164</v>
      </c>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8"/>
      <c r="HZ23" s="57"/>
      <c r="IA23" s="57"/>
      <c r="IB23" s="57"/>
      <c r="IC23" s="58"/>
      <c r="ID23" s="57"/>
      <c r="IE23" s="57"/>
      <c r="IF23" s="57"/>
      <c r="IG23" s="58"/>
      <c r="IH23" s="57"/>
      <c r="II23" s="57"/>
      <c r="IJ23" s="57"/>
      <c r="IK23" s="58"/>
      <c r="IL23" s="57"/>
      <c r="IM23" s="58"/>
      <c r="IN23" s="57"/>
      <c r="IO23" s="58"/>
      <c r="IP23" s="57"/>
      <c r="IQ23" s="58"/>
      <c r="IR23" s="57"/>
      <c r="IS23" s="58"/>
      <c r="IT23" s="57"/>
      <c r="IU23" s="58"/>
      <c r="IV23" s="57"/>
      <c r="IW23" s="58"/>
      <c r="IX23" s="58"/>
      <c r="IY23" s="58"/>
      <c r="IZ23" s="58"/>
      <c r="JA23" s="58"/>
      <c r="JB23" s="58"/>
      <c r="JC23" s="58"/>
      <c r="JD23" s="58"/>
      <c r="JE23" s="58"/>
      <c r="JF23" s="58"/>
      <c r="JG23" s="58"/>
      <c r="JH23" s="58"/>
      <c r="JI23" s="58"/>
      <c r="JJ23" s="58"/>
      <c r="JK23" s="58"/>
      <c r="JL23" s="58"/>
      <c r="JM23" s="58"/>
      <c r="JN23" s="58"/>
      <c r="JO23" s="58"/>
      <c r="JP23" s="58"/>
      <c r="JQ23" s="58"/>
      <c r="JR23" s="58"/>
      <c r="JS23" s="58"/>
      <c r="JT23" s="58"/>
      <c r="JU23" s="58"/>
      <c r="JV23" s="58"/>
      <c r="JW23" s="58"/>
      <c r="JX23" s="58"/>
      <c r="JY23" s="58"/>
      <c r="JZ23" s="58"/>
      <c r="KA23" s="58"/>
      <c r="KB23" s="58"/>
      <c r="KC23" s="58"/>
      <c r="KD23" s="58"/>
      <c r="KE23" s="58"/>
      <c r="KF23" s="58"/>
      <c r="KG23" s="58"/>
      <c r="KH23" s="58"/>
      <c r="KI23" s="58"/>
      <c r="KJ23" s="58"/>
      <c r="KK23" s="58"/>
      <c r="KL23" s="58"/>
      <c r="KM23" s="58"/>
      <c r="KN23" s="58"/>
      <c r="KO23" s="58"/>
      <c r="KP23" s="58"/>
      <c r="KQ23" s="58"/>
      <c r="KR23" s="58"/>
      <c r="KS23" s="58"/>
      <c r="KT23" s="58"/>
      <c r="KU23" s="58"/>
      <c r="KV23" s="58"/>
      <c r="KW23" s="58"/>
      <c r="KX23" s="58"/>
      <c r="KY23" s="58"/>
      <c r="KZ23" s="58"/>
      <c r="LA23" s="58"/>
      <c r="LB23" s="58"/>
      <c r="LC23" s="58"/>
      <c r="LD23" s="58"/>
      <c r="LE23" s="58"/>
      <c r="LF23" s="58"/>
      <c r="LG23" s="58"/>
      <c r="LH23" s="58"/>
      <c r="LI23" s="58"/>
      <c r="LJ23" s="58"/>
      <c r="LK23" s="58"/>
      <c r="LL23" s="58"/>
      <c r="LM23" s="58"/>
      <c r="LN23" s="58"/>
      <c r="LO23" s="58"/>
      <c r="LP23" s="58"/>
      <c r="LQ23" s="58"/>
      <c r="LR23" s="114"/>
      <c r="LS23" s="114"/>
      <c r="LT23" s="114"/>
      <c r="LU23" s="114"/>
      <c r="LV23" s="114"/>
      <c r="LW23" s="114"/>
      <c r="LX23" s="114"/>
      <c r="LY23" s="114"/>
      <c r="LZ23" s="114"/>
      <c r="MA23" s="114"/>
      <c r="MB23" s="114"/>
      <c r="MC23" s="114"/>
      <c r="MD23" s="114"/>
      <c r="ME23" s="114"/>
      <c r="MF23" s="114"/>
      <c r="MG23" s="114"/>
      <c r="MH23" s="114"/>
      <c r="MI23" s="114"/>
      <c r="MJ23" s="114"/>
      <c r="MK23" s="114"/>
      <c r="ML23" s="114"/>
      <c r="MM23" s="114"/>
      <c r="MN23" s="114"/>
      <c r="MO23" s="114"/>
      <c r="MP23" s="114"/>
      <c r="MQ23" s="114"/>
      <c r="MR23" s="114"/>
      <c r="MS23" s="114"/>
      <c r="MT23" s="114"/>
      <c r="MU23" s="114"/>
      <c r="MV23" s="114"/>
      <c r="MW23" s="114"/>
      <c r="MX23" s="114"/>
      <c r="MY23" s="114"/>
      <c r="MZ23" s="114"/>
      <c r="NA23" s="114"/>
      <c r="NB23" s="114"/>
      <c r="NC23" s="114"/>
      <c r="ND23" s="114"/>
      <c r="NE23" s="114"/>
      <c r="NF23" s="114"/>
      <c r="NG23" s="114"/>
      <c r="NH23" s="114"/>
      <c r="NI23" s="114"/>
      <c r="NJ23" s="114"/>
      <c r="NK23" s="114"/>
      <c r="NL23" s="114"/>
      <c r="NM23" s="114"/>
      <c r="NN23" s="114"/>
      <c r="NO23" s="114"/>
      <c r="NP23" s="114"/>
      <c r="NQ23" s="114"/>
      <c r="NR23" s="114"/>
      <c r="NS23" s="114"/>
      <c r="NT23" s="114"/>
      <c r="NU23" s="114"/>
      <c r="NV23" s="114"/>
      <c r="NW23" s="114"/>
      <c r="NX23" s="114"/>
      <c r="NY23" s="114"/>
      <c r="NZ23" s="114"/>
      <c r="OA23" s="114"/>
      <c r="OB23" s="114"/>
      <c r="OC23" s="114"/>
      <c r="OD23" s="114"/>
      <c r="OE23" s="114"/>
      <c r="OF23" s="114"/>
      <c r="OG23" s="114"/>
      <c r="OH23" s="114"/>
      <c r="OI23" s="114"/>
      <c r="OJ23" s="114"/>
      <c r="OK23" s="114"/>
      <c r="OL23" s="114"/>
      <c r="OM23" s="114"/>
      <c r="ON23" s="114"/>
      <c r="OO23" s="114"/>
      <c r="OP23" s="114"/>
      <c r="OQ23" s="114"/>
      <c r="OR23" s="114"/>
      <c r="OS23" s="114"/>
      <c r="OT23" s="114"/>
      <c r="OU23" s="114"/>
      <c r="OV23" s="114"/>
      <c r="OW23" s="114"/>
      <c r="OX23" s="114"/>
      <c r="OY23" s="114"/>
      <c r="OZ23" s="114"/>
      <c r="PA23" s="114"/>
      <c r="PB23" s="114"/>
      <c r="PC23" s="114"/>
      <c r="PD23" s="114"/>
      <c r="PE23" s="114"/>
      <c r="PF23" s="114"/>
      <c r="PG23" s="114"/>
      <c r="PH23" s="114"/>
      <c r="PI23" s="114"/>
      <c r="PJ23" s="114"/>
      <c r="PK23" s="114"/>
      <c r="PL23" s="114"/>
      <c r="PM23" s="114"/>
      <c r="PN23" s="114"/>
      <c r="PO23" s="114"/>
      <c r="PP23" s="114"/>
      <c r="PQ23" s="114"/>
      <c r="PR23" s="114"/>
      <c r="PS23" s="114"/>
      <c r="PT23" s="114"/>
      <c r="PU23" s="114"/>
      <c r="PV23" s="114"/>
      <c r="PW23" s="114"/>
      <c r="PX23" s="114"/>
      <c r="PY23" s="114"/>
      <c r="PZ23" s="114"/>
      <c r="QA23" s="114"/>
      <c r="QB23" s="114"/>
      <c r="QC23" s="114"/>
      <c r="QD23" s="114"/>
      <c r="QE23" s="114"/>
      <c r="QF23" s="114"/>
      <c r="QG23" s="114"/>
      <c r="QH23" s="114"/>
      <c r="QI23" s="114"/>
      <c r="QJ23" s="114"/>
      <c r="QK23" s="114"/>
      <c r="QL23" s="114"/>
      <c r="QM23" s="114"/>
      <c r="QN23" s="114"/>
      <c r="QO23" s="114"/>
      <c r="QP23" s="114"/>
      <c r="QQ23" s="114"/>
      <c r="QR23" s="114"/>
      <c r="QS23" s="114"/>
      <c r="QT23" s="114"/>
      <c r="QU23" s="114"/>
      <c r="QV23" s="114"/>
      <c r="QW23" s="114"/>
      <c r="QX23" s="114"/>
      <c r="QY23" s="114"/>
      <c r="QZ23" s="114"/>
      <c r="RA23" s="114"/>
      <c r="RB23" s="114"/>
      <c r="RC23" s="114"/>
      <c r="RD23" s="114"/>
      <c r="RE23" s="114"/>
      <c r="RF23" s="114"/>
      <c r="RG23" s="114"/>
      <c r="RH23" s="114"/>
      <c r="RI23" s="114"/>
      <c r="RJ23" s="114"/>
      <c r="RK23" s="114"/>
      <c r="RL23" s="114"/>
      <c r="RM23" s="114"/>
      <c r="RN23" s="114"/>
      <c r="RO23" s="114"/>
      <c r="RP23" s="114"/>
      <c r="RQ23" s="114"/>
      <c r="RR23" s="114"/>
      <c r="RS23" s="114"/>
      <c r="RT23" s="114"/>
      <c r="RU23" s="114"/>
      <c r="RV23" s="114"/>
      <c r="RW23" s="114"/>
      <c r="RX23" s="114"/>
      <c r="RY23" s="114"/>
    </row>
    <row r="24" spans="1:493" ht="15.75" customHeight="1" thickTop="1" thickBot="1">
      <c r="A24" s="86" t="s">
        <v>165</v>
      </c>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8"/>
      <c r="HZ24" s="57"/>
      <c r="IA24" s="57"/>
      <c r="IB24" s="57"/>
      <c r="IC24" s="58"/>
      <c r="ID24" s="57"/>
      <c r="IE24" s="57"/>
      <c r="IF24" s="57"/>
      <c r="IG24" s="58"/>
      <c r="IH24" s="57"/>
      <c r="II24" s="57"/>
      <c r="IJ24" s="57"/>
      <c r="IK24" s="58"/>
      <c r="IL24" s="57"/>
      <c r="IM24" s="58"/>
      <c r="IN24" s="57"/>
      <c r="IO24" s="58"/>
      <c r="IP24" s="57"/>
      <c r="IQ24" s="58"/>
      <c r="IR24" s="57"/>
      <c r="IS24" s="58"/>
      <c r="IT24" s="57"/>
      <c r="IU24" s="58"/>
      <c r="IV24" s="57"/>
      <c r="IW24" s="58"/>
      <c r="IX24" s="58"/>
      <c r="IY24" s="58"/>
      <c r="IZ24" s="58"/>
      <c r="JA24" s="58"/>
      <c r="JB24" s="58"/>
      <c r="JC24" s="58"/>
      <c r="JD24" s="58"/>
      <c r="JE24" s="58"/>
      <c r="JF24" s="58"/>
      <c r="JG24" s="58"/>
      <c r="JH24" s="58"/>
      <c r="JI24" s="58"/>
      <c r="JJ24" s="58"/>
      <c r="JK24" s="58"/>
      <c r="JL24" s="58"/>
      <c r="JM24" s="58"/>
      <c r="JN24" s="58"/>
      <c r="JO24" s="58"/>
      <c r="JP24" s="58"/>
      <c r="JQ24" s="58"/>
      <c r="JR24" s="58"/>
      <c r="JS24" s="58"/>
      <c r="JT24" s="58"/>
      <c r="JU24" s="58"/>
      <c r="JV24" s="58"/>
      <c r="JW24" s="58"/>
      <c r="JX24" s="58"/>
      <c r="JY24" s="58"/>
      <c r="JZ24" s="58"/>
      <c r="KA24" s="58"/>
      <c r="KB24" s="58"/>
      <c r="KC24" s="58"/>
      <c r="KD24" s="58"/>
      <c r="KE24" s="58"/>
      <c r="KF24" s="58"/>
      <c r="KG24" s="58"/>
      <c r="KH24" s="58"/>
      <c r="KI24" s="58"/>
      <c r="KJ24" s="58"/>
      <c r="KK24" s="58"/>
      <c r="KL24" s="58"/>
      <c r="KM24" s="58"/>
      <c r="KN24" s="58"/>
      <c r="KO24" s="58"/>
      <c r="KP24" s="58"/>
      <c r="KQ24" s="58"/>
      <c r="KR24" s="58"/>
      <c r="KS24" s="58"/>
      <c r="KT24" s="58"/>
      <c r="KU24" s="58"/>
      <c r="KV24" s="58"/>
      <c r="KW24" s="58"/>
      <c r="KX24" s="58"/>
      <c r="KY24" s="58"/>
      <c r="KZ24" s="58"/>
      <c r="LA24" s="58"/>
      <c r="LB24" s="58"/>
      <c r="LC24" s="58"/>
      <c r="LD24" s="58"/>
      <c r="LE24" s="58"/>
      <c r="LF24" s="58"/>
      <c r="LG24" s="58"/>
      <c r="LH24" s="58"/>
      <c r="LI24" s="58"/>
      <c r="LJ24" s="58"/>
      <c r="LK24" s="58"/>
      <c r="LL24" s="58"/>
      <c r="LM24" s="58"/>
      <c r="LN24" s="58"/>
      <c r="LO24" s="58"/>
      <c r="LP24" s="58"/>
      <c r="LQ24" s="58"/>
      <c r="LR24" s="114"/>
      <c r="LS24" s="114"/>
      <c r="LT24" s="114"/>
      <c r="LU24" s="114"/>
      <c r="LV24" s="114"/>
      <c r="LW24" s="114"/>
      <c r="LX24" s="114"/>
      <c r="LY24" s="114"/>
      <c r="LZ24" s="114"/>
      <c r="MA24" s="114"/>
      <c r="MB24" s="114"/>
      <c r="MC24" s="114"/>
      <c r="MD24" s="114"/>
      <c r="ME24" s="114"/>
      <c r="MF24" s="114"/>
      <c r="MG24" s="114"/>
      <c r="MH24" s="114"/>
      <c r="MI24" s="114"/>
      <c r="MJ24" s="114"/>
      <c r="MK24" s="114"/>
      <c r="ML24" s="114"/>
      <c r="MM24" s="114"/>
      <c r="MN24" s="114"/>
      <c r="MO24" s="114"/>
      <c r="MP24" s="114"/>
      <c r="MQ24" s="114"/>
      <c r="MR24" s="114"/>
      <c r="MS24" s="114"/>
      <c r="MT24" s="114"/>
      <c r="MU24" s="114"/>
      <c r="MV24" s="114"/>
      <c r="MW24" s="114"/>
      <c r="MX24" s="114"/>
      <c r="MY24" s="114"/>
      <c r="MZ24" s="114"/>
      <c r="NA24" s="114"/>
      <c r="NB24" s="114"/>
      <c r="NC24" s="114"/>
      <c r="ND24" s="114"/>
      <c r="NE24" s="114"/>
      <c r="NF24" s="114"/>
      <c r="NG24" s="114"/>
      <c r="NH24" s="114"/>
      <c r="NI24" s="114"/>
      <c r="NJ24" s="114"/>
      <c r="NK24" s="114"/>
      <c r="NL24" s="114"/>
      <c r="NM24" s="114"/>
      <c r="NN24" s="114"/>
      <c r="NO24" s="114"/>
      <c r="NP24" s="114"/>
      <c r="NQ24" s="114"/>
      <c r="NR24" s="114"/>
      <c r="NS24" s="114"/>
      <c r="NT24" s="114"/>
      <c r="NU24" s="114"/>
      <c r="NV24" s="114"/>
      <c r="NW24" s="114"/>
      <c r="NX24" s="114"/>
      <c r="NY24" s="114"/>
      <c r="NZ24" s="114"/>
      <c r="OA24" s="114"/>
      <c r="OB24" s="114"/>
      <c r="OC24" s="114"/>
      <c r="OD24" s="114"/>
      <c r="OE24" s="114"/>
      <c r="OF24" s="114"/>
      <c r="OG24" s="114"/>
      <c r="OH24" s="114"/>
      <c r="OI24" s="114"/>
      <c r="OJ24" s="114"/>
      <c r="OK24" s="114"/>
      <c r="OL24" s="114"/>
      <c r="OM24" s="114"/>
      <c r="ON24" s="114"/>
      <c r="OO24" s="114"/>
      <c r="OP24" s="114"/>
      <c r="OQ24" s="114"/>
      <c r="OR24" s="114"/>
      <c r="OS24" s="114"/>
      <c r="OT24" s="114"/>
      <c r="OU24" s="114"/>
      <c r="OV24" s="114"/>
      <c r="OW24" s="114"/>
      <c r="OX24" s="114"/>
      <c r="OY24" s="114"/>
      <c r="OZ24" s="114"/>
      <c r="PA24" s="114"/>
      <c r="PB24" s="114"/>
      <c r="PC24" s="114"/>
      <c r="PD24" s="114"/>
      <c r="PE24" s="114"/>
      <c r="PF24" s="114"/>
      <c r="PG24" s="114"/>
      <c r="PH24" s="114"/>
      <c r="PI24" s="114"/>
      <c r="PJ24" s="114"/>
      <c r="PK24" s="114"/>
      <c r="PL24" s="114"/>
      <c r="PM24" s="114"/>
      <c r="PN24" s="114"/>
      <c r="PO24" s="114"/>
      <c r="PP24" s="114"/>
      <c r="PQ24" s="114"/>
      <c r="PR24" s="114"/>
      <c r="PS24" s="114"/>
      <c r="PT24" s="114"/>
      <c r="PU24" s="114"/>
      <c r="PV24" s="114"/>
      <c r="PW24" s="114"/>
      <c r="PX24" s="114"/>
      <c r="PY24" s="114"/>
      <c r="PZ24" s="114"/>
      <c r="QA24" s="114"/>
      <c r="QB24" s="114"/>
      <c r="QC24" s="114"/>
      <c r="QD24" s="114"/>
      <c r="QE24" s="114"/>
      <c r="QF24" s="114"/>
      <c r="QG24" s="114"/>
      <c r="QH24" s="114"/>
      <c r="QI24" s="114"/>
      <c r="QJ24" s="114"/>
      <c r="QK24" s="114"/>
      <c r="QL24" s="114"/>
      <c r="QM24" s="114"/>
      <c r="QN24" s="114"/>
      <c r="QO24" s="114"/>
      <c r="QP24" s="114"/>
      <c r="QQ24" s="114"/>
      <c r="QR24" s="114"/>
      <c r="QS24" s="114"/>
      <c r="QT24" s="114"/>
      <c r="QU24" s="114"/>
      <c r="QV24" s="114"/>
      <c r="QW24" s="114"/>
      <c r="QX24" s="114"/>
      <c r="QY24" s="114"/>
      <c r="QZ24" s="114"/>
      <c r="RA24" s="114"/>
      <c r="RB24" s="114"/>
      <c r="RC24" s="114"/>
      <c r="RD24" s="114"/>
      <c r="RE24" s="114"/>
      <c r="RF24" s="114"/>
      <c r="RG24" s="114"/>
      <c r="RH24" s="114"/>
      <c r="RI24" s="114"/>
      <c r="RJ24" s="114"/>
      <c r="RK24" s="114"/>
      <c r="RL24" s="114"/>
      <c r="RM24" s="114"/>
      <c r="RN24" s="114"/>
      <c r="RO24" s="114"/>
      <c r="RP24" s="114"/>
      <c r="RQ24" s="114"/>
      <c r="RR24" s="114"/>
      <c r="RS24" s="114"/>
      <c r="RT24" s="114"/>
      <c r="RU24" s="114"/>
      <c r="RV24" s="114"/>
      <c r="RW24" s="114"/>
      <c r="RX24" s="114"/>
      <c r="RY24" s="114"/>
    </row>
    <row r="25" spans="1:493" ht="15.75" customHeight="1" thickTop="1" thickBot="1">
      <c r="A25" s="85" t="s">
        <v>166</v>
      </c>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1"/>
      <c r="HZ25" s="60"/>
      <c r="IA25" s="60"/>
      <c r="IB25" s="60"/>
      <c r="IC25" s="61"/>
      <c r="ID25" s="60"/>
      <c r="IE25" s="60"/>
      <c r="IF25" s="60"/>
      <c r="IG25" s="61"/>
      <c r="IH25" s="60"/>
      <c r="II25" s="60"/>
      <c r="IJ25" s="60"/>
      <c r="IK25" s="61"/>
      <c r="IL25" s="60"/>
      <c r="IM25" s="61"/>
      <c r="IN25" s="60"/>
      <c r="IO25" s="61"/>
      <c r="IP25" s="60"/>
      <c r="IQ25" s="61"/>
      <c r="IR25" s="60"/>
      <c r="IS25" s="61"/>
      <c r="IT25" s="60"/>
      <c r="IU25" s="61"/>
      <c r="IV25" s="60"/>
      <c r="IW25" s="61"/>
      <c r="IX25" s="61"/>
      <c r="IY25" s="61"/>
      <c r="IZ25" s="61"/>
      <c r="JA25" s="61"/>
      <c r="JB25" s="61"/>
      <c r="JC25" s="61"/>
      <c r="JD25" s="61"/>
      <c r="JE25" s="61"/>
      <c r="JF25" s="61"/>
      <c r="JG25" s="61"/>
      <c r="JH25" s="61"/>
      <c r="JI25" s="61"/>
      <c r="JJ25" s="61"/>
      <c r="JK25" s="61"/>
      <c r="JL25" s="61"/>
      <c r="JM25" s="61"/>
      <c r="JN25" s="61"/>
      <c r="JO25" s="61"/>
      <c r="JP25" s="61"/>
      <c r="JQ25" s="61"/>
      <c r="JR25" s="61"/>
      <c r="JS25" s="61"/>
      <c r="JT25" s="61"/>
      <c r="JU25" s="61"/>
      <c r="JV25" s="61"/>
      <c r="JW25" s="61"/>
      <c r="JX25" s="61"/>
      <c r="JY25" s="61"/>
      <c r="JZ25" s="61"/>
      <c r="KA25" s="61"/>
      <c r="KB25" s="61"/>
      <c r="KC25" s="61"/>
      <c r="KD25" s="61"/>
      <c r="KE25" s="61"/>
      <c r="KF25" s="61"/>
      <c r="KG25" s="61"/>
      <c r="KH25" s="61"/>
      <c r="KI25" s="61"/>
      <c r="KJ25" s="61"/>
      <c r="KK25" s="61"/>
      <c r="KL25" s="61"/>
      <c r="KM25" s="61"/>
      <c r="KN25" s="61"/>
      <c r="KO25" s="61"/>
      <c r="KP25" s="61"/>
      <c r="KQ25" s="61"/>
      <c r="KR25" s="61"/>
      <c r="KS25" s="61"/>
      <c r="KT25" s="61"/>
      <c r="KU25" s="61"/>
      <c r="KV25" s="61"/>
      <c r="KW25" s="61"/>
      <c r="KX25" s="61"/>
      <c r="KY25" s="61"/>
      <c r="KZ25" s="61"/>
      <c r="LA25" s="61"/>
      <c r="LB25" s="61"/>
      <c r="LC25" s="61"/>
      <c r="LD25" s="61"/>
      <c r="LE25" s="61"/>
      <c r="LF25" s="61"/>
      <c r="LG25" s="61"/>
      <c r="LH25" s="61"/>
      <c r="LI25" s="61"/>
      <c r="LJ25" s="61"/>
      <c r="LK25" s="61"/>
      <c r="LL25" s="61"/>
      <c r="LM25" s="61"/>
      <c r="LN25" s="61"/>
      <c r="LO25" s="61"/>
      <c r="LP25" s="61"/>
      <c r="LQ25" s="61"/>
      <c r="LR25" s="116"/>
      <c r="LS25" s="116"/>
      <c r="LT25" s="116"/>
      <c r="LU25" s="116"/>
      <c r="LV25" s="116"/>
      <c r="LW25" s="116"/>
      <c r="LX25" s="116"/>
      <c r="LY25" s="116"/>
      <c r="LZ25" s="116"/>
      <c r="MA25" s="116"/>
      <c r="MB25" s="116"/>
      <c r="MC25" s="116"/>
      <c r="MD25" s="116"/>
      <c r="ME25" s="116"/>
      <c r="MF25" s="116"/>
      <c r="MG25" s="116"/>
      <c r="MH25" s="116"/>
      <c r="MI25" s="116"/>
      <c r="MJ25" s="116"/>
      <c r="MK25" s="116"/>
      <c r="ML25" s="116"/>
      <c r="MM25" s="116"/>
      <c r="MN25" s="116"/>
      <c r="MO25" s="116"/>
      <c r="MP25" s="116"/>
      <c r="MQ25" s="116"/>
      <c r="MR25" s="116"/>
      <c r="MS25" s="116"/>
      <c r="MT25" s="116"/>
      <c r="MU25" s="116"/>
      <c r="MV25" s="116"/>
      <c r="MW25" s="116"/>
      <c r="MX25" s="116"/>
      <c r="MY25" s="116"/>
      <c r="MZ25" s="116"/>
      <c r="NA25" s="116"/>
      <c r="NB25" s="116"/>
      <c r="NC25" s="116"/>
      <c r="ND25" s="116"/>
      <c r="NE25" s="116"/>
      <c r="NF25" s="116"/>
      <c r="NG25" s="116"/>
      <c r="NH25" s="116"/>
      <c r="NI25" s="116"/>
      <c r="NJ25" s="116"/>
      <c r="NK25" s="116"/>
      <c r="NL25" s="116"/>
      <c r="NM25" s="116"/>
      <c r="NN25" s="116"/>
      <c r="NO25" s="116"/>
      <c r="NP25" s="116"/>
      <c r="NQ25" s="116"/>
      <c r="NR25" s="116"/>
      <c r="NS25" s="116"/>
      <c r="NT25" s="116"/>
      <c r="NU25" s="116"/>
      <c r="NV25" s="116"/>
      <c r="NW25" s="116"/>
      <c r="NX25" s="116"/>
      <c r="NY25" s="116"/>
      <c r="NZ25" s="116"/>
      <c r="OA25" s="116"/>
      <c r="OB25" s="116"/>
      <c r="OC25" s="116"/>
      <c r="OD25" s="116"/>
      <c r="OE25" s="116"/>
      <c r="OF25" s="116"/>
      <c r="OG25" s="116"/>
      <c r="OH25" s="116"/>
      <c r="OI25" s="116"/>
      <c r="OJ25" s="116"/>
      <c r="OK25" s="116"/>
      <c r="OL25" s="116"/>
      <c r="OM25" s="116"/>
      <c r="ON25" s="116"/>
      <c r="OO25" s="116"/>
      <c r="OP25" s="116"/>
      <c r="OQ25" s="116"/>
      <c r="OR25" s="116"/>
      <c r="OS25" s="116"/>
      <c r="OT25" s="116"/>
      <c r="OU25" s="116"/>
      <c r="OV25" s="116"/>
      <c r="OW25" s="116"/>
      <c r="OX25" s="116"/>
      <c r="OY25" s="116"/>
      <c r="OZ25" s="116"/>
      <c r="PA25" s="116"/>
      <c r="PB25" s="116"/>
      <c r="PC25" s="116"/>
      <c r="PD25" s="116"/>
      <c r="PE25" s="116"/>
      <c r="PF25" s="116"/>
      <c r="PG25" s="116"/>
      <c r="PH25" s="116"/>
      <c r="PI25" s="116"/>
      <c r="PJ25" s="116"/>
      <c r="PK25" s="116"/>
      <c r="PL25" s="116"/>
      <c r="PM25" s="116"/>
      <c r="PN25" s="116"/>
      <c r="PO25" s="116"/>
      <c r="PP25" s="116"/>
      <c r="PQ25" s="116"/>
      <c r="PR25" s="116"/>
      <c r="PS25" s="116"/>
      <c r="PT25" s="116"/>
      <c r="PU25" s="116"/>
      <c r="PV25" s="116"/>
      <c r="PW25" s="116"/>
      <c r="PX25" s="116"/>
      <c r="PY25" s="116"/>
      <c r="PZ25" s="116"/>
      <c r="QA25" s="116"/>
      <c r="QB25" s="116"/>
      <c r="QC25" s="116"/>
      <c r="QD25" s="116"/>
      <c r="QE25" s="116"/>
      <c r="QF25" s="116"/>
      <c r="QG25" s="116"/>
      <c r="QH25" s="116"/>
      <c r="QI25" s="116"/>
      <c r="QJ25" s="116"/>
      <c r="QK25" s="116"/>
      <c r="QL25" s="116"/>
      <c r="QM25" s="116"/>
      <c r="QN25" s="116"/>
      <c r="QO25" s="116"/>
      <c r="QP25" s="116"/>
      <c r="QQ25" s="116"/>
      <c r="QR25" s="116"/>
      <c r="QS25" s="116"/>
      <c r="QT25" s="116"/>
      <c r="QU25" s="116"/>
      <c r="QV25" s="116"/>
      <c r="QW25" s="116"/>
      <c r="QX25" s="116"/>
      <c r="QY25" s="116"/>
      <c r="QZ25" s="116"/>
      <c r="RA25" s="116"/>
      <c r="RB25" s="116"/>
      <c r="RC25" s="116"/>
      <c r="RD25" s="116"/>
      <c r="RE25" s="116"/>
      <c r="RF25" s="116"/>
      <c r="RG25" s="116"/>
      <c r="RH25" s="116"/>
      <c r="RI25" s="116"/>
      <c r="RJ25" s="116"/>
      <c r="RK25" s="116"/>
      <c r="RL25" s="116"/>
      <c r="RM25" s="116"/>
      <c r="RN25" s="116"/>
      <c r="RO25" s="116"/>
      <c r="RP25" s="116"/>
      <c r="RQ25" s="116"/>
      <c r="RR25" s="116"/>
      <c r="RS25" s="116"/>
      <c r="RT25" s="116"/>
      <c r="RU25" s="116"/>
      <c r="RV25" s="116"/>
      <c r="RW25" s="116"/>
      <c r="RX25" s="116"/>
      <c r="RY25" s="116"/>
    </row>
    <row r="26" spans="1:493" ht="15.75" customHeight="1" thickTop="1" thickBot="1">
      <c r="A26" s="86" t="s">
        <v>164</v>
      </c>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7"/>
      <c r="GD26" s="57"/>
      <c r="GE26" s="57"/>
      <c r="GF26" s="57"/>
      <c r="GG26" s="57"/>
      <c r="GH26" s="57"/>
      <c r="GI26" s="57"/>
      <c r="GJ26" s="57"/>
      <c r="GK26" s="57"/>
      <c r="GL26" s="57"/>
      <c r="GM26" s="57"/>
      <c r="GN26" s="57"/>
      <c r="GO26" s="57"/>
      <c r="GP26" s="57"/>
      <c r="GQ26" s="57"/>
      <c r="GR26" s="57"/>
      <c r="GS26" s="57"/>
      <c r="GT26" s="57"/>
      <c r="GU26" s="57"/>
      <c r="GV26" s="57"/>
      <c r="GW26" s="57"/>
      <c r="GX26" s="57"/>
      <c r="GY26" s="57"/>
      <c r="GZ26" s="57"/>
      <c r="HA26" s="57"/>
      <c r="HB26" s="57"/>
      <c r="HC26" s="57"/>
      <c r="HD26" s="57"/>
      <c r="HE26" s="57"/>
      <c r="HF26" s="57"/>
      <c r="HG26" s="57"/>
      <c r="HH26" s="57"/>
      <c r="HI26" s="57"/>
      <c r="HJ26" s="57"/>
      <c r="HK26" s="57"/>
      <c r="HL26" s="57"/>
      <c r="HM26" s="57"/>
      <c r="HN26" s="57"/>
      <c r="HO26" s="57"/>
      <c r="HP26" s="57"/>
      <c r="HQ26" s="57"/>
      <c r="HR26" s="57"/>
      <c r="HS26" s="57"/>
      <c r="HT26" s="57"/>
      <c r="HU26" s="57"/>
      <c r="HV26" s="57"/>
      <c r="HW26" s="57"/>
      <c r="HX26" s="57"/>
      <c r="HY26" s="58"/>
      <c r="HZ26" s="57"/>
      <c r="IA26" s="57"/>
      <c r="IB26" s="57"/>
      <c r="IC26" s="58"/>
      <c r="ID26" s="57"/>
      <c r="IE26" s="57"/>
      <c r="IF26" s="57"/>
      <c r="IG26" s="58"/>
      <c r="IH26" s="57"/>
      <c r="II26" s="57"/>
      <c r="IJ26" s="57"/>
      <c r="IK26" s="58"/>
      <c r="IL26" s="57"/>
      <c r="IM26" s="58"/>
      <c r="IN26" s="57"/>
      <c r="IO26" s="58"/>
      <c r="IP26" s="57"/>
      <c r="IQ26" s="58"/>
      <c r="IR26" s="57"/>
      <c r="IS26" s="58"/>
      <c r="IT26" s="57"/>
      <c r="IU26" s="58"/>
      <c r="IV26" s="57"/>
      <c r="IW26" s="58"/>
      <c r="IX26" s="58"/>
      <c r="IY26" s="58"/>
      <c r="IZ26" s="58"/>
      <c r="JA26" s="58"/>
      <c r="JB26" s="58"/>
      <c r="JC26" s="58"/>
      <c r="JD26" s="58"/>
      <c r="JE26" s="58"/>
      <c r="JF26" s="58"/>
      <c r="JG26" s="58"/>
      <c r="JH26" s="58"/>
      <c r="JI26" s="58"/>
      <c r="JJ26" s="58"/>
      <c r="JK26" s="58"/>
      <c r="JL26" s="58"/>
      <c r="JM26" s="58"/>
      <c r="JN26" s="58"/>
      <c r="JO26" s="58"/>
      <c r="JP26" s="58"/>
      <c r="JQ26" s="58"/>
      <c r="JR26" s="58"/>
      <c r="JS26" s="58"/>
      <c r="JT26" s="58"/>
      <c r="JU26" s="58"/>
      <c r="JV26" s="58"/>
      <c r="JW26" s="58"/>
      <c r="JX26" s="58"/>
      <c r="JY26" s="58"/>
      <c r="JZ26" s="58"/>
      <c r="KA26" s="58"/>
      <c r="KB26" s="58"/>
      <c r="KC26" s="58"/>
      <c r="KD26" s="58"/>
      <c r="KE26" s="58"/>
      <c r="KF26" s="58"/>
      <c r="KG26" s="58"/>
      <c r="KH26" s="58"/>
      <c r="KI26" s="58"/>
      <c r="KJ26" s="58"/>
      <c r="KK26" s="58"/>
      <c r="KL26" s="58"/>
      <c r="KM26" s="58"/>
      <c r="KN26" s="58"/>
      <c r="KO26" s="58"/>
      <c r="KP26" s="58"/>
      <c r="KQ26" s="58"/>
      <c r="KR26" s="58"/>
      <c r="KS26" s="58"/>
      <c r="KT26" s="58"/>
      <c r="KU26" s="58"/>
      <c r="KV26" s="58"/>
      <c r="KW26" s="58"/>
      <c r="KX26" s="58"/>
      <c r="KY26" s="58"/>
      <c r="KZ26" s="58"/>
      <c r="LA26" s="58"/>
      <c r="LB26" s="58"/>
      <c r="LC26" s="58"/>
      <c r="LD26" s="58"/>
      <c r="LE26" s="58"/>
      <c r="LF26" s="58"/>
      <c r="LG26" s="58"/>
      <c r="LH26" s="58"/>
      <c r="LI26" s="58"/>
      <c r="LJ26" s="58"/>
      <c r="LK26" s="58"/>
      <c r="LL26" s="58"/>
      <c r="LM26" s="58"/>
      <c r="LN26" s="58"/>
      <c r="LO26" s="58"/>
      <c r="LP26" s="58"/>
      <c r="LQ26" s="58"/>
      <c r="LR26" s="114"/>
      <c r="LS26" s="114"/>
      <c r="LT26" s="114"/>
      <c r="LU26" s="114"/>
      <c r="LV26" s="114"/>
      <c r="LW26" s="114"/>
      <c r="LX26" s="114"/>
      <c r="LY26" s="114"/>
      <c r="LZ26" s="114"/>
      <c r="MA26" s="114"/>
      <c r="MB26" s="114"/>
      <c r="MC26" s="114"/>
      <c r="MD26" s="114"/>
      <c r="ME26" s="114"/>
      <c r="MF26" s="114"/>
      <c r="MG26" s="114"/>
      <c r="MH26" s="114"/>
      <c r="MI26" s="114"/>
      <c r="MJ26" s="114"/>
      <c r="MK26" s="114"/>
      <c r="ML26" s="114"/>
      <c r="MM26" s="114"/>
      <c r="MN26" s="114"/>
      <c r="MO26" s="114"/>
      <c r="MP26" s="114"/>
      <c r="MQ26" s="114"/>
      <c r="MR26" s="114"/>
      <c r="MS26" s="114"/>
      <c r="MT26" s="114"/>
      <c r="MU26" s="114"/>
      <c r="MV26" s="114"/>
      <c r="MW26" s="114"/>
      <c r="MX26" s="114"/>
      <c r="MY26" s="114"/>
      <c r="MZ26" s="114"/>
      <c r="NA26" s="114"/>
      <c r="NB26" s="114"/>
      <c r="NC26" s="114"/>
      <c r="ND26" s="114"/>
      <c r="NE26" s="114"/>
      <c r="NF26" s="114"/>
      <c r="NG26" s="114"/>
      <c r="NH26" s="114"/>
      <c r="NI26" s="114"/>
      <c r="NJ26" s="114"/>
      <c r="NK26" s="114"/>
      <c r="NL26" s="114"/>
      <c r="NM26" s="114"/>
      <c r="NN26" s="114"/>
      <c r="NO26" s="114"/>
      <c r="NP26" s="114"/>
      <c r="NQ26" s="114"/>
      <c r="NR26" s="114"/>
      <c r="NS26" s="114"/>
      <c r="NT26" s="114"/>
      <c r="NU26" s="114"/>
      <c r="NV26" s="114"/>
      <c r="NW26" s="114"/>
      <c r="NX26" s="114"/>
      <c r="NY26" s="114"/>
      <c r="NZ26" s="114"/>
      <c r="OA26" s="114"/>
      <c r="OB26" s="114"/>
      <c r="OC26" s="114"/>
      <c r="OD26" s="114"/>
      <c r="OE26" s="114"/>
      <c r="OF26" s="114"/>
      <c r="OG26" s="114"/>
      <c r="OH26" s="114"/>
      <c r="OI26" s="114"/>
      <c r="OJ26" s="114"/>
      <c r="OK26" s="114"/>
      <c r="OL26" s="114"/>
      <c r="OM26" s="114"/>
      <c r="ON26" s="114"/>
      <c r="OO26" s="114"/>
      <c r="OP26" s="114"/>
      <c r="OQ26" s="114"/>
      <c r="OR26" s="114"/>
      <c r="OS26" s="114"/>
      <c r="OT26" s="114"/>
      <c r="OU26" s="114"/>
      <c r="OV26" s="114"/>
      <c r="OW26" s="114"/>
      <c r="OX26" s="114"/>
      <c r="OY26" s="114"/>
      <c r="OZ26" s="114"/>
      <c r="PA26" s="114"/>
      <c r="PB26" s="114"/>
      <c r="PC26" s="114"/>
      <c r="PD26" s="114"/>
      <c r="PE26" s="114"/>
      <c r="PF26" s="114"/>
      <c r="PG26" s="114"/>
      <c r="PH26" s="114"/>
      <c r="PI26" s="114"/>
      <c r="PJ26" s="114"/>
      <c r="PK26" s="114"/>
      <c r="PL26" s="114"/>
      <c r="PM26" s="114"/>
      <c r="PN26" s="114"/>
      <c r="PO26" s="114"/>
      <c r="PP26" s="114"/>
      <c r="PQ26" s="114"/>
      <c r="PR26" s="114"/>
      <c r="PS26" s="114"/>
      <c r="PT26" s="114"/>
      <c r="PU26" s="114"/>
      <c r="PV26" s="114"/>
      <c r="PW26" s="114"/>
      <c r="PX26" s="114"/>
      <c r="PY26" s="114"/>
      <c r="PZ26" s="114"/>
      <c r="QA26" s="114"/>
      <c r="QB26" s="114"/>
      <c r="QC26" s="114"/>
      <c r="QD26" s="114"/>
      <c r="QE26" s="114"/>
      <c r="QF26" s="114"/>
      <c r="QG26" s="114"/>
      <c r="QH26" s="114"/>
      <c r="QI26" s="114"/>
      <c r="QJ26" s="114"/>
      <c r="QK26" s="114"/>
      <c r="QL26" s="114"/>
      <c r="QM26" s="114"/>
      <c r="QN26" s="114"/>
      <c r="QO26" s="114"/>
      <c r="QP26" s="114"/>
      <c r="QQ26" s="114"/>
      <c r="QR26" s="114"/>
      <c r="QS26" s="114"/>
      <c r="QT26" s="114"/>
      <c r="QU26" s="114"/>
      <c r="QV26" s="114"/>
      <c r="QW26" s="114"/>
      <c r="QX26" s="114"/>
      <c r="QY26" s="114"/>
      <c r="QZ26" s="114"/>
      <c r="RA26" s="114"/>
      <c r="RB26" s="114"/>
      <c r="RC26" s="114"/>
      <c r="RD26" s="114"/>
      <c r="RE26" s="114"/>
      <c r="RF26" s="114"/>
      <c r="RG26" s="114"/>
      <c r="RH26" s="114"/>
      <c r="RI26" s="114"/>
      <c r="RJ26" s="114"/>
      <c r="RK26" s="114"/>
      <c r="RL26" s="114"/>
      <c r="RM26" s="114"/>
      <c r="RN26" s="114"/>
      <c r="RO26" s="114"/>
      <c r="RP26" s="114"/>
      <c r="RQ26" s="114"/>
      <c r="RR26" s="114"/>
      <c r="RS26" s="114"/>
      <c r="RT26" s="114"/>
      <c r="RU26" s="114"/>
      <c r="RV26" s="114"/>
      <c r="RW26" s="114"/>
      <c r="RX26" s="114"/>
      <c r="RY26" s="114"/>
    </row>
    <row r="27" spans="1:493" ht="15.75" customHeight="1" thickTop="1" thickBot="1">
      <c r="A27" s="86" t="s">
        <v>165</v>
      </c>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57"/>
      <c r="ET27" s="57"/>
      <c r="EU27" s="57"/>
      <c r="EV27" s="57"/>
      <c r="EW27" s="57"/>
      <c r="EX27" s="57"/>
      <c r="EY27" s="57"/>
      <c r="EZ27" s="57"/>
      <c r="FA27" s="57"/>
      <c r="FB27" s="57"/>
      <c r="FC27" s="57"/>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c r="HB27" s="57"/>
      <c r="HC27" s="57"/>
      <c r="HD27" s="57"/>
      <c r="HE27" s="57"/>
      <c r="HF27" s="57"/>
      <c r="HG27" s="57"/>
      <c r="HH27" s="57"/>
      <c r="HI27" s="57"/>
      <c r="HJ27" s="57"/>
      <c r="HK27" s="57"/>
      <c r="HL27" s="57"/>
      <c r="HM27" s="57"/>
      <c r="HN27" s="57"/>
      <c r="HO27" s="57"/>
      <c r="HP27" s="57"/>
      <c r="HQ27" s="57"/>
      <c r="HR27" s="57"/>
      <c r="HS27" s="57"/>
      <c r="HT27" s="57"/>
      <c r="HU27" s="57"/>
      <c r="HV27" s="57"/>
      <c r="HW27" s="57"/>
      <c r="HX27" s="57"/>
      <c r="HY27" s="58"/>
      <c r="HZ27" s="57"/>
      <c r="IA27" s="57"/>
      <c r="IB27" s="57"/>
      <c r="IC27" s="58"/>
      <c r="ID27" s="57"/>
      <c r="IE27" s="57"/>
      <c r="IF27" s="57"/>
      <c r="IG27" s="58"/>
      <c r="IH27" s="57"/>
      <c r="II27" s="57"/>
      <c r="IJ27" s="57"/>
      <c r="IK27" s="58"/>
      <c r="IL27" s="57"/>
      <c r="IM27" s="58"/>
      <c r="IN27" s="57"/>
      <c r="IO27" s="58"/>
      <c r="IP27" s="57"/>
      <c r="IQ27" s="58"/>
      <c r="IR27" s="57"/>
      <c r="IS27" s="58"/>
      <c r="IT27" s="57"/>
      <c r="IU27" s="58"/>
      <c r="IV27" s="57"/>
      <c r="IW27" s="58"/>
      <c r="IX27" s="58"/>
      <c r="IY27" s="58"/>
      <c r="IZ27" s="58"/>
      <c r="JA27" s="58"/>
      <c r="JB27" s="58"/>
      <c r="JC27" s="58"/>
      <c r="JD27" s="58"/>
      <c r="JE27" s="58"/>
      <c r="JF27" s="58"/>
      <c r="JG27" s="58"/>
      <c r="JH27" s="58"/>
      <c r="JI27" s="58"/>
      <c r="JJ27" s="58"/>
      <c r="JK27" s="58"/>
      <c r="JL27" s="58"/>
      <c r="JM27" s="58"/>
      <c r="JN27" s="58"/>
      <c r="JO27" s="58"/>
      <c r="JP27" s="58"/>
      <c r="JQ27" s="58"/>
      <c r="JR27" s="58"/>
      <c r="JS27" s="58"/>
      <c r="JT27" s="58"/>
      <c r="JU27" s="58"/>
      <c r="JV27" s="58"/>
      <c r="JW27" s="58"/>
      <c r="JX27" s="58"/>
      <c r="JY27" s="58"/>
      <c r="JZ27" s="58"/>
      <c r="KA27" s="58"/>
      <c r="KB27" s="58"/>
      <c r="KC27" s="58"/>
      <c r="KD27" s="58"/>
      <c r="KE27" s="58"/>
      <c r="KF27" s="58"/>
      <c r="KG27" s="58"/>
      <c r="KH27" s="58"/>
      <c r="KI27" s="58"/>
      <c r="KJ27" s="58"/>
      <c r="KK27" s="58"/>
      <c r="KL27" s="58"/>
      <c r="KM27" s="58"/>
      <c r="KN27" s="58"/>
      <c r="KO27" s="58"/>
      <c r="KP27" s="58"/>
      <c r="KQ27" s="58"/>
      <c r="KR27" s="58"/>
      <c r="KS27" s="58"/>
      <c r="KT27" s="58"/>
      <c r="KU27" s="58"/>
      <c r="KV27" s="58"/>
      <c r="KW27" s="58"/>
      <c r="KX27" s="58"/>
      <c r="KY27" s="58"/>
      <c r="KZ27" s="58"/>
      <c r="LA27" s="58"/>
      <c r="LB27" s="58"/>
      <c r="LC27" s="58"/>
      <c r="LD27" s="58"/>
      <c r="LE27" s="58"/>
      <c r="LF27" s="58"/>
      <c r="LG27" s="58"/>
      <c r="LH27" s="58"/>
      <c r="LI27" s="58"/>
      <c r="LJ27" s="58"/>
      <c r="LK27" s="58"/>
      <c r="LL27" s="58"/>
      <c r="LM27" s="58"/>
      <c r="LN27" s="58"/>
      <c r="LO27" s="58"/>
      <c r="LP27" s="58"/>
      <c r="LQ27" s="58"/>
      <c r="LR27" s="114"/>
      <c r="LS27" s="114"/>
      <c r="LT27" s="114"/>
      <c r="LU27" s="114"/>
      <c r="LV27" s="114"/>
      <c r="LW27" s="114"/>
      <c r="LX27" s="114"/>
      <c r="LY27" s="114"/>
      <c r="LZ27" s="114"/>
      <c r="MA27" s="114"/>
      <c r="MB27" s="114"/>
      <c r="MC27" s="114"/>
      <c r="MD27" s="114"/>
      <c r="ME27" s="114"/>
      <c r="MF27" s="114"/>
      <c r="MG27" s="114"/>
      <c r="MH27" s="114"/>
      <c r="MI27" s="114"/>
      <c r="MJ27" s="114"/>
      <c r="MK27" s="114"/>
      <c r="ML27" s="114"/>
      <c r="MM27" s="114"/>
      <c r="MN27" s="114"/>
      <c r="MO27" s="114"/>
      <c r="MP27" s="114"/>
      <c r="MQ27" s="114"/>
      <c r="MR27" s="114"/>
      <c r="MS27" s="114"/>
      <c r="MT27" s="114"/>
      <c r="MU27" s="114"/>
      <c r="MV27" s="114"/>
      <c r="MW27" s="114"/>
      <c r="MX27" s="114"/>
      <c r="MY27" s="114"/>
      <c r="MZ27" s="114"/>
      <c r="NA27" s="114"/>
      <c r="NB27" s="114"/>
      <c r="NC27" s="114"/>
      <c r="ND27" s="114"/>
      <c r="NE27" s="114"/>
      <c r="NF27" s="114"/>
      <c r="NG27" s="114"/>
      <c r="NH27" s="114"/>
      <c r="NI27" s="114"/>
      <c r="NJ27" s="114"/>
      <c r="NK27" s="114"/>
      <c r="NL27" s="114"/>
      <c r="NM27" s="114"/>
      <c r="NN27" s="114"/>
      <c r="NO27" s="114"/>
      <c r="NP27" s="114"/>
      <c r="NQ27" s="114"/>
      <c r="NR27" s="114"/>
      <c r="NS27" s="114"/>
      <c r="NT27" s="114"/>
      <c r="NU27" s="114"/>
      <c r="NV27" s="114"/>
      <c r="NW27" s="114"/>
      <c r="NX27" s="114"/>
      <c r="NY27" s="114"/>
      <c r="NZ27" s="114"/>
      <c r="OA27" s="114"/>
      <c r="OB27" s="114"/>
      <c r="OC27" s="114"/>
      <c r="OD27" s="114"/>
      <c r="OE27" s="114"/>
      <c r="OF27" s="114"/>
      <c r="OG27" s="114"/>
      <c r="OH27" s="114"/>
      <c r="OI27" s="114"/>
      <c r="OJ27" s="114"/>
      <c r="OK27" s="114"/>
      <c r="OL27" s="114"/>
      <c r="OM27" s="114"/>
      <c r="ON27" s="114"/>
      <c r="OO27" s="114"/>
      <c r="OP27" s="114"/>
      <c r="OQ27" s="114"/>
      <c r="OR27" s="114"/>
      <c r="OS27" s="114"/>
      <c r="OT27" s="114"/>
      <c r="OU27" s="114"/>
      <c r="OV27" s="114"/>
      <c r="OW27" s="114"/>
      <c r="OX27" s="114"/>
      <c r="OY27" s="114"/>
      <c r="OZ27" s="114"/>
      <c r="PA27" s="114"/>
      <c r="PB27" s="114"/>
      <c r="PC27" s="114"/>
      <c r="PD27" s="114"/>
      <c r="PE27" s="114"/>
      <c r="PF27" s="114"/>
      <c r="PG27" s="114"/>
      <c r="PH27" s="114"/>
      <c r="PI27" s="114"/>
      <c r="PJ27" s="114"/>
      <c r="PK27" s="114"/>
      <c r="PL27" s="114"/>
      <c r="PM27" s="114"/>
      <c r="PN27" s="114"/>
      <c r="PO27" s="114"/>
      <c r="PP27" s="114"/>
      <c r="PQ27" s="114"/>
      <c r="PR27" s="114"/>
      <c r="PS27" s="114"/>
      <c r="PT27" s="114"/>
      <c r="PU27" s="114"/>
      <c r="PV27" s="114"/>
      <c r="PW27" s="114"/>
      <c r="PX27" s="114"/>
      <c r="PY27" s="114"/>
      <c r="PZ27" s="114"/>
      <c r="QA27" s="114"/>
      <c r="QB27" s="114"/>
      <c r="QC27" s="114"/>
      <c r="QD27" s="114"/>
      <c r="QE27" s="114"/>
      <c r="QF27" s="114"/>
      <c r="QG27" s="114"/>
      <c r="QH27" s="114"/>
      <c r="QI27" s="114"/>
      <c r="QJ27" s="114"/>
      <c r="QK27" s="114"/>
      <c r="QL27" s="114"/>
      <c r="QM27" s="114"/>
      <c r="QN27" s="114"/>
      <c r="QO27" s="114"/>
      <c r="QP27" s="114"/>
      <c r="QQ27" s="114"/>
      <c r="QR27" s="114"/>
      <c r="QS27" s="114"/>
      <c r="QT27" s="114"/>
      <c r="QU27" s="114"/>
      <c r="QV27" s="114"/>
      <c r="QW27" s="114"/>
      <c r="QX27" s="114"/>
      <c r="QY27" s="114"/>
      <c r="QZ27" s="114"/>
      <c r="RA27" s="114"/>
      <c r="RB27" s="114"/>
      <c r="RC27" s="114"/>
      <c r="RD27" s="114"/>
      <c r="RE27" s="114"/>
      <c r="RF27" s="114"/>
      <c r="RG27" s="114"/>
      <c r="RH27" s="114"/>
      <c r="RI27" s="114"/>
      <c r="RJ27" s="114"/>
      <c r="RK27" s="114"/>
      <c r="RL27" s="114"/>
      <c r="RM27" s="114"/>
      <c r="RN27" s="114"/>
      <c r="RO27" s="114"/>
      <c r="RP27" s="114"/>
      <c r="RQ27" s="114"/>
      <c r="RR27" s="114"/>
      <c r="RS27" s="114"/>
      <c r="RT27" s="114"/>
      <c r="RU27" s="114"/>
      <c r="RV27" s="114"/>
      <c r="RW27" s="114"/>
      <c r="RX27" s="114"/>
      <c r="RY27" s="114"/>
    </row>
    <row r="28" spans="1:493" ht="15.75" customHeight="1" thickTop="1" thickBot="1">
      <c r="A28" s="85" t="s">
        <v>167</v>
      </c>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1"/>
      <c r="HZ28" s="60"/>
      <c r="IA28" s="60"/>
      <c r="IB28" s="60"/>
      <c r="IC28" s="61"/>
      <c r="ID28" s="60"/>
      <c r="IE28" s="60"/>
      <c r="IF28" s="60"/>
      <c r="IG28" s="61"/>
      <c r="IH28" s="60"/>
      <c r="II28" s="60"/>
      <c r="IJ28" s="60"/>
      <c r="IK28" s="61"/>
      <c r="IL28" s="60"/>
      <c r="IM28" s="61"/>
      <c r="IN28" s="60"/>
      <c r="IO28" s="61"/>
      <c r="IP28" s="60"/>
      <c r="IQ28" s="61"/>
      <c r="IR28" s="60"/>
      <c r="IS28" s="61"/>
      <c r="IT28" s="60"/>
      <c r="IU28" s="61"/>
      <c r="IV28" s="60"/>
      <c r="IW28" s="61"/>
      <c r="IX28" s="61"/>
      <c r="IY28" s="61"/>
      <c r="IZ28" s="61"/>
      <c r="JA28" s="61"/>
      <c r="JB28" s="61"/>
      <c r="JC28" s="61"/>
      <c r="JD28" s="61"/>
      <c r="JE28" s="61"/>
      <c r="JF28" s="61"/>
      <c r="JG28" s="61"/>
      <c r="JH28" s="61"/>
      <c r="JI28" s="61"/>
      <c r="JJ28" s="61"/>
      <c r="JK28" s="61"/>
      <c r="JL28" s="61"/>
      <c r="JM28" s="61"/>
      <c r="JN28" s="61"/>
      <c r="JO28" s="61"/>
      <c r="JP28" s="61"/>
      <c r="JQ28" s="61"/>
      <c r="JR28" s="61"/>
      <c r="JS28" s="61"/>
      <c r="JT28" s="61"/>
      <c r="JU28" s="61"/>
      <c r="JV28" s="61"/>
      <c r="JW28" s="61"/>
      <c r="JX28" s="61"/>
      <c r="JY28" s="61"/>
      <c r="JZ28" s="61"/>
      <c r="KA28" s="61"/>
      <c r="KB28" s="61"/>
      <c r="KC28" s="61"/>
      <c r="KD28" s="61"/>
      <c r="KE28" s="61"/>
      <c r="KF28" s="61"/>
      <c r="KG28" s="61"/>
      <c r="KH28" s="61"/>
      <c r="KI28" s="61"/>
      <c r="KJ28" s="61"/>
      <c r="KK28" s="61"/>
      <c r="KL28" s="61"/>
      <c r="KM28" s="61"/>
      <c r="KN28" s="61"/>
      <c r="KO28" s="61"/>
      <c r="KP28" s="61"/>
      <c r="KQ28" s="61"/>
      <c r="KR28" s="61"/>
      <c r="KS28" s="61"/>
      <c r="KT28" s="61"/>
      <c r="KU28" s="61"/>
      <c r="KV28" s="61"/>
      <c r="KW28" s="61"/>
      <c r="KX28" s="61"/>
      <c r="KY28" s="61"/>
      <c r="KZ28" s="61"/>
      <c r="LA28" s="61"/>
      <c r="LB28" s="61"/>
      <c r="LC28" s="61"/>
      <c r="LD28" s="61"/>
      <c r="LE28" s="61"/>
      <c r="LF28" s="61"/>
      <c r="LG28" s="61"/>
      <c r="LH28" s="61"/>
      <c r="LI28" s="61"/>
      <c r="LJ28" s="61"/>
      <c r="LK28" s="61"/>
      <c r="LL28" s="61"/>
      <c r="LM28" s="61"/>
      <c r="LN28" s="61"/>
      <c r="LO28" s="61"/>
      <c r="LP28" s="61"/>
      <c r="LQ28" s="61"/>
      <c r="LR28" s="116"/>
      <c r="LS28" s="116"/>
      <c r="LT28" s="116"/>
      <c r="LU28" s="116"/>
      <c r="LV28" s="116"/>
      <c r="LW28" s="116"/>
      <c r="LX28" s="116"/>
      <c r="LY28" s="116"/>
      <c r="LZ28" s="116"/>
      <c r="MA28" s="116"/>
      <c r="MB28" s="116"/>
      <c r="MC28" s="116"/>
      <c r="MD28" s="116"/>
      <c r="ME28" s="116"/>
      <c r="MF28" s="116"/>
      <c r="MG28" s="116"/>
      <c r="MH28" s="116"/>
      <c r="MI28" s="116"/>
      <c r="MJ28" s="116"/>
      <c r="MK28" s="116"/>
      <c r="ML28" s="116"/>
      <c r="MM28" s="116"/>
      <c r="MN28" s="116"/>
      <c r="MO28" s="116"/>
      <c r="MP28" s="116"/>
      <c r="MQ28" s="116"/>
      <c r="MR28" s="116"/>
      <c r="MS28" s="116"/>
      <c r="MT28" s="116"/>
      <c r="MU28" s="116"/>
      <c r="MV28" s="116"/>
      <c r="MW28" s="116"/>
      <c r="MX28" s="116"/>
      <c r="MY28" s="116"/>
      <c r="MZ28" s="116"/>
      <c r="NA28" s="116"/>
      <c r="NB28" s="116"/>
      <c r="NC28" s="116"/>
      <c r="ND28" s="116"/>
      <c r="NE28" s="116"/>
      <c r="NF28" s="116"/>
      <c r="NG28" s="116"/>
      <c r="NH28" s="116"/>
      <c r="NI28" s="116"/>
      <c r="NJ28" s="116"/>
      <c r="NK28" s="116"/>
      <c r="NL28" s="116"/>
      <c r="NM28" s="116"/>
      <c r="NN28" s="116"/>
      <c r="NO28" s="116"/>
      <c r="NP28" s="116"/>
      <c r="NQ28" s="116"/>
      <c r="NR28" s="116"/>
      <c r="NS28" s="116"/>
      <c r="NT28" s="116"/>
      <c r="NU28" s="116"/>
      <c r="NV28" s="116"/>
      <c r="NW28" s="116"/>
      <c r="NX28" s="116"/>
      <c r="NY28" s="116"/>
      <c r="NZ28" s="116"/>
      <c r="OA28" s="116"/>
      <c r="OB28" s="116"/>
      <c r="OC28" s="116"/>
      <c r="OD28" s="116"/>
      <c r="OE28" s="116"/>
      <c r="OF28" s="116"/>
      <c r="OG28" s="116"/>
      <c r="OH28" s="116"/>
      <c r="OI28" s="116"/>
      <c r="OJ28" s="116"/>
      <c r="OK28" s="116"/>
      <c r="OL28" s="116"/>
      <c r="OM28" s="116"/>
      <c r="ON28" s="116"/>
      <c r="OO28" s="116"/>
      <c r="OP28" s="116"/>
      <c r="OQ28" s="116"/>
      <c r="OR28" s="116"/>
      <c r="OS28" s="116"/>
      <c r="OT28" s="116"/>
      <c r="OU28" s="116"/>
      <c r="OV28" s="116"/>
      <c r="OW28" s="116"/>
      <c r="OX28" s="116"/>
      <c r="OY28" s="116"/>
      <c r="OZ28" s="116"/>
      <c r="PA28" s="116"/>
      <c r="PB28" s="116"/>
      <c r="PC28" s="116"/>
      <c r="PD28" s="116"/>
      <c r="PE28" s="116"/>
      <c r="PF28" s="116"/>
      <c r="PG28" s="116"/>
      <c r="PH28" s="116"/>
      <c r="PI28" s="116"/>
      <c r="PJ28" s="116"/>
      <c r="PK28" s="116"/>
      <c r="PL28" s="116"/>
      <c r="PM28" s="116"/>
      <c r="PN28" s="116"/>
      <c r="PO28" s="116"/>
      <c r="PP28" s="116"/>
      <c r="PQ28" s="116"/>
      <c r="PR28" s="116"/>
      <c r="PS28" s="116"/>
      <c r="PT28" s="116"/>
      <c r="PU28" s="116"/>
      <c r="PV28" s="116"/>
      <c r="PW28" s="116"/>
      <c r="PX28" s="116"/>
      <c r="PY28" s="116"/>
      <c r="PZ28" s="116"/>
      <c r="QA28" s="116"/>
      <c r="QB28" s="116"/>
      <c r="QC28" s="116"/>
      <c r="QD28" s="116"/>
      <c r="QE28" s="116"/>
      <c r="QF28" s="116"/>
      <c r="QG28" s="116"/>
      <c r="QH28" s="116"/>
      <c r="QI28" s="116"/>
      <c r="QJ28" s="116"/>
      <c r="QK28" s="116"/>
      <c r="QL28" s="116"/>
      <c r="QM28" s="116"/>
      <c r="QN28" s="116"/>
      <c r="QO28" s="116"/>
      <c r="QP28" s="116"/>
      <c r="QQ28" s="116"/>
      <c r="QR28" s="116"/>
      <c r="QS28" s="116"/>
      <c r="QT28" s="116"/>
      <c r="QU28" s="116"/>
      <c r="QV28" s="116"/>
      <c r="QW28" s="116"/>
      <c r="QX28" s="116"/>
      <c r="QY28" s="116"/>
      <c r="QZ28" s="116"/>
      <c r="RA28" s="116"/>
      <c r="RB28" s="116"/>
      <c r="RC28" s="116"/>
      <c r="RD28" s="116"/>
      <c r="RE28" s="116"/>
      <c r="RF28" s="116"/>
      <c r="RG28" s="116"/>
      <c r="RH28" s="116"/>
      <c r="RI28" s="116"/>
      <c r="RJ28" s="116"/>
      <c r="RK28" s="116"/>
      <c r="RL28" s="116"/>
      <c r="RM28" s="116"/>
      <c r="RN28" s="116"/>
      <c r="RO28" s="116"/>
      <c r="RP28" s="116"/>
      <c r="RQ28" s="116"/>
      <c r="RR28" s="116"/>
      <c r="RS28" s="116"/>
      <c r="RT28" s="116"/>
      <c r="RU28" s="116"/>
      <c r="RV28" s="116"/>
      <c r="RW28" s="116"/>
      <c r="RX28" s="116"/>
      <c r="RY28" s="116"/>
    </row>
    <row r="29" spans="1:493" ht="15.75" customHeight="1" thickTop="1" thickBot="1">
      <c r="A29" s="86" t="s">
        <v>168</v>
      </c>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8"/>
      <c r="HZ29" s="57"/>
      <c r="IA29" s="57"/>
      <c r="IB29" s="57"/>
      <c r="IC29" s="58"/>
      <c r="ID29" s="57"/>
      <c r="IE29" s="57"/>
      <c r="IF29" s="57"/>
      <c r="IG29" s="58"/>
      <c r="IH29" s="57"/>
      <c r="II29" s="57"/>
      <c r="IJ29" s="57"/>
      <c r="IK29" s="58"/>
      <c r="IL29" s="57"/>
      <c r="IM29" s="58"/>
      <c r="IN29" s="57"/>
      <c r="IO29" s="58"/>
      <c r="IP29" s="57"/>
      <c r="IQ29" s="58"/>
      <c r="IR29" s="57"/>
      <c r="IS29" s="58"/>
      <c r="IT29" s="57"/>
      <c r="IU29" s="58"/>
      <c r="IV29" s="57"/>
      <c r="IW29" s="58"/>
      <c r="IX29" s="58"/>
      <c r="IY29" s="58"/>
      <c r="IZ29" s="58"/>
      <c r="JA29" s="58"/>
      <c r="JB29" s="58"/>
      <c r="JC29" s="58"/>
      <c r="JD29" s="58"/>
      <c r="JE29" s="58"/>
      <c r="JF29" s="58"/>
      <c r="JG29" s="58"/>
      <c r="JH29" s="58"/>
      <c r="JI29" s="58"/>
      <c r="JJ29" s="58"/>
      <c r="JK29" s="58"/>
      <c r="JL29" s="58"/>
      <c r="JM29" s="58"/>
      <c r="JN29" s="58"/>
      <c r="JO29" s="58"/>
      <c r="JP29" s="58"/>
      <c r="JQ29" s="58"/>
      <c r="JR29" s="58"/>
      <c r="JS29" s="58"/>
      <c r="JT29" s="58"/>
      <c r="JU29" s="58"/>
      <c r="JV29" s="58"/>
      <c r="JW29" s="58"/>
      <c r="JX29" s="58"/>
      <c r="JY29" s="58"/>
      <c r="JZ29" s="58"/>
      <c r="KA29" s="58"/>
      <c r="KB29" s="58"/>
      <c r="KC29" s="58"/>
      <c r="KD29" s="58"/>
      <c r="KE29" s="58"/>
      <c r="KF29" s="58"/>
      <c r="KG29" s="58"/>
      <c r="KH29" s="58"/>
      <c r="KI29" s="58"/>
      <c r="KJ29" s="58"/>
      <c r="KK29" s="58"/>
      <c r="KL29" s="58"/>
      <c r="KM29" s="58"/>
      <c r="KN29" s="58"/>
      <c r="KO29" s="58"/>
      <c r="KP29" s="58"/>
      <c r="KQ29" s="58"/>
      <c r="KR29" s="58"/>
      <c r="KS29" s="58"/>
      <c r="KT29" s="58"/>
      <c r="KU29" s="58"/>
      <c r="KV29" s="58"/>
      <c r="KW29" s="58"/>
      <c r="KX29" s="58"/>
      <c r="KY29" s="58"/>
      <c r="KZ29" s="58"/>
      <c r="LA29" s="58"/>
      <c r="LB29" s="58"/>
      <c r="LC29" s="58"/>
      <c r="LD29" s="58"/>
      <c r="LE29" s="58"/>
      <c r="LF29" s="58"/>
      <c r="LG29" s="58"/>
      <c r="LH29" s="58"/>
      <c r="LI29" s="58"/>
      <c r="LJ29" s="58"/>
      <c r="LK29" s="58"/>
      <c r="LL29" s="58"/>
      <c r="LM29" s="58"/>
      <c r="LN29" s="58"/>
      <c r="LO29" s="58"/>
      <c r="LP29" s="58"/>
      <c r="LQ29" s="58"/>
      <c r="LR29" s="114"/>
      <c r="LS29" s="114"/>
      <c r="LT29" s="114"/>
      <c r="LU29" s="114"/>
      <c r="LV29" s="114"/>
      <c r="LW29" s="114"/>
      <c r="LX29" s="114"/>
      <c r="LY29" s="114"/>
      <c r="LZ29" s="114"/>
      <c r="MA29" s="114"/>
      <c r="MB29" s="114"/>
      <c r="MC29" s="114"/>
      <c r="MD29" s="114"/>
      <c r="ME29" s="114"/>
      <c r="MF29" s="114"/>
      <c r="MG29" s="114"/>
      <c r="MH29" s="114"/>
      <c r="MI29" s="114"/>
      <c r="MJ29" s="114"/>
      <c r="MK29" s="114"/>
      <c r="ML29" s="114"/>
      <c r="MM29" s="114"/>
      <c r="MN29" s="114"/>
      <c r="MO29" s="114"/>
      <c r="MP29" s="114"/>
      <c r="MQ29" s="114"/>
      <c r="MR29" s="114"/>
      <c r="MS29" s="114"/>
      <c r="MT29" s="114"/>
      <c r="MU29" s="114"/>
      <c r="MV29" s="114"/>
      <c r="MW29" s="114"/>
      <c r="MX29" s="114"/>
      <c r="MY29" s="114"/>
      <c r="MZ29" s="114"/>
      <c r="NA29" s="114"/>
      <c r="NB29" s="114"/>
      <c r="NC29" s="114"/>
      <c r="ND29" s="114"/>
      <c r="NE29" s="114"/>
      <c r="NF29" s="114"/>
      <c r="NG29" s="114"/>
      <c r="NH29" s="114"/>
      <c r="NI29" s="114"/>
      <c r="NJ29" s="114"/>
      <c r="NK29" s="114"/>
      <c r="NL29" s="114"/>
      <c r="NM29" s="114"/>
      <c r="NN29" s="114"/>
      <c r="NO29" s="114"/>
      <c r="NP29" s="114"/>
      <c r="NQ29" s="114"/>
      <c r="NR29" s="114"/>
      <c r="NS29" s="114"/>
      <c r="NT29" s="114"/>
      <c r="NU29" s="114"/>
      <c r="NV29" s="114"/>
      <c r="NW29" s="114"/>
      <c r="NX29" s="114"/>
      <c r="NY29" s="114"/>
      <c r="NZ29" s="114"/>
      <c r="OA29" s="114"/>
      <c r="OB29" s="114"/>
      <c r="OC29" s="114"/>
      <c r="OD29" s="114"/>
      <c r="OE29" s="114"/>
      <c r="OF29" s="114"/>
      <c r="OG29" s="114"/>
      <c r="OH29" s="114"/>
      <c r="OI29" s="114"/>
      <c r="OJ29" s="114"/>
      <c r="OK29" s="114"/>
      <c r="OL29" s="114"/>
      <c r="OM29" s="114"/>
      <c r="ON29" s="114"/>
      <c r="OO29" s="114"/>
      <c r="OP29" s="114"/>
      <c r="OQ29" s="114"/>
      <c r="OR29" s="114"/>
      <c r="OS29" s="114"/>
      <c r="OT29" s="114"/>
      <c r="OU29" s="114"/>
      <c r="OV29" s="114"/>
      <c r="OW29" s="114"/>
      <c r="OX29" s="114"/>
      <c r="OY29" s="114"/>
      <c r="OZ29" s="114"/>
      <c r="PA29" s="114"/>
      <c r="PB29" s="114"/>
      <c r="PC29" s="114"/>
      <c r="PD29" s="114"/>
      <c r="PE29" s="114"/>
      <c r="PF29" s="114"/>
      <c r="PG29" s="114"/>
      <c r="PH29" s="114"/>
      <c r="PI29" s="114"/>
      <c r="PJ29" s="114"/>
      <c r="PK29" s="114"/>
      <c r="PL29" s="114"/>
      <c r="PM29" s="114"/>
      <c r="PN29" s="114"/>
      <c r="PO29" s="114"/>
      <c r="PP29" s="114"/>
      <c r="PQ29" s="114"/>
      <c r="PR29" s="114"/>
      <c r="PS29" s="114"/>
      <c r="PT29" s="114"/>
      <c r="PU29" s="114"/>
      <c r="PV29" s="114"/>
      <c r="PW29" s="114"/>
      <c r="PX29" s="114"/>
      <c r="PY29" s="114"/>
      <c r="PZ29" s="114"/>
      <c r="QA29" s="114"/>
      <c r="QB29" s="114"/>
      <c r="QC29" s="114"/>
      <c r="QD29" s="114"/>
      <c r="QE29" s="114"/>
      <c r="QF29" s="114"/>
      <c r="QG29" s="114"/>
      <c r="QH29" s="114"/>
      <c r="QI29" s="114"/>
      <c r="QJ29" s="114"/>
      <c r="QK29" s="114"/>
      <c r="QL29" s="114"/>
      <c r="QM29" s="114"/>
      <c r="QN29" s="114"/>
      <c r="QO29" s="114"/>
      <c r="QP29" s="114"/>
      <c r="QQ29" s="114"/>
      <c r="QR29" s="114"/>
      <c r="QS29" s="114"/>
      <c r="QT29" s="114"/>
      <c r="QU29" s="114"/>
      <c r="QV29" s="114"/>
      <c r="QW29" s="114"/>
      <c r="QX29" s="114"/>
      <c r="QY29" s="114"/>
      <c r="QZ29" s="114"/>
      <c r="RA29" s="114"/>
      <c r="RB29" s="114"/>
      <c r="RC29" s="114"/>
      <c r="RD29" s="114"/>
      <c r="RE29" s="114"/>
      <c r="RF29" s="114"/>
      <c r="RG29" s="114"/>
      <c r="RH29" s="114"/>
      <c r="RI29" s="114"/>
      <c r="RJ29" s="114"/>
      <c r="RK29" s="114"/>
      <c r="RL29" s="114"/>
      <c r="RM29" s="114"/>
      <c r="RN29" s="114"/>
      <c r="RO29" s="114"/>
      <c r="RP29" s="114"/>
      <c r="RQ29" s="114"/>
      <c r="RR29" s="114"/>
      <c r="RS29" s="114"/>
      <c r="RT29" s="114"/>
      <c r="RU29" s="114"/>
      <c r="RV29" s="114"/>
      <c r="RW29" s="114"/>
      <c r="RX29" s="114"/>
      <c r="RY29" s="114"/>
    </row>
    <row r="30" spans="1:493" ht="15.75" customHeight="1" thickTop="1" thickBot="1">
      <c r="A30" s="86" t="s">
        <v>169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c r="EO30" s="57"/>
      <c r="EP30" s="57"/>
      <c r="EQ30" s="57"/>
      <c r="ER30" s="57"/>
      <c r="ES30" s="57"/>
      <c r="ET30" s="57"/>
      <c r="EU30" s="57"/>
      <c r="EV30" s="57"/>
      <c r="EW30" s="57"/>
      <c r="EX30" s="57"/>
      <c r="EY30" s="57"/>
      <c r="EZ30" s="57"/>
      <c r="FA30" s="57"/>
      <c r="FB30" s="57"/>
      <c r="FC30" s="57"/>
      <c r="FD30" s="57"/>
      <c r="FE30" s="57"/>
      <c r="FF30" s="57"/>
      <c r="FG30" s="57"/>
      <c r="FH30" s="57"/>
      <c r="FI30" s="57"/>
      <c r="FJ30" s="57"/>
      <c r="FK30" s="57"/>
      <c r="FL30" s="57"/>
      <c r="FM30" s="57"/>
      <c r="FN30" s="57"/>
      <c r="FO30" s="57"/>
      <c r="FP30" s="57"/>
      <c r="FQ30" s="57"/>
      <c r="FR30" s="57"/>
      <c r="FS30" s="57"/>
      <c r="FT30" s="57"/>
      <c r="FU30" s="57"/>
      <c r="FV30" s="57"/>
      <c r="FW30" s="57"/>
      <c r="FX30" s="57"/>
      <c r="FY30" s="57"/>
      <c r="FZ30" s="57"/>
      <c r="GA30" s="57"/>
      <c r="GB30" s="57"/>
      <c r="GC30" s="57"/>
      <c r="GD30" s="57"/>
      <c r="GE30" s="57"/>
      <c r="GF30" s="57"/>
      <c r="GG30" s="57"/>
      <c r="GH30" s="57"/>
      <c r="GI30" s="57"/>
      <c r="GJ30" s="57"/>
      <c r="GK30" s="57"/>
      <c r="GL30" s="57"/>
      <c r="GM30" s="57"/>
      <c r="GN30" s="57"/>
      <c r="GO30" s="57"/>
      <c r="GP30" s="57"/>
      <c r="GQ30" s="57"/>
      <c r="GR30" s="57"/>
      <c r="GS30" s="57"/>
      <c r="GT30" s="57"/>
      <c r="GU30" s="57"/>
      <c r="GV30" s="57"/>
      <c r="GW30" s="57"/>
      <c r="GX30" s="57"/>
      <c r="GY30" s="57"/>
      <c r="GZ30" s="57"/>
      <c r="HA30" s="57"/>
      <c r="HB30" s="57"/>
      <c r="HC30" s="57"/>
      <c r="HD30" s="57"/>
      <c r="HE30" s="57"/>
      <c r="HF30" s="57"/>
      <c r="HG30" s="57"/>
      <c r="HH30" s="57"/>
      <c r="HI30" s="57"/>
      <c r="HJ30" s="57"/>
      <c r="HK30" s="57"/>
      <c r="HL30" s="57"/>
      <c r="HM30" s="57"/>
      <c r="HN30" s="57"/>
      <c r="HO30" s="57"/>
      <c r="HP30" s="57"/>
      <c r="HQ30" s="57"/>
      <c r="HR30" s="57"/>
      <c r="HS30" s="57"/>
      <c r="HT30" s="57"/>
      <c r="HU30" s="57"/>
      <c r="HV30" s="57"/>
      <c r="HW30" s="57"/>
      <c r="HX30" s="57"/>
      <c r="HY30" s="58"/>
      <c r="HZ30" s="57"/>
      <c r="IA30" s="57"/>
      <c r="IB30" s="57"/>
      <c r="IC30" s="58"/>
      <c r="ID30" s="57"/>
      <c r="IE30" s="57"/>
      <c r="IF30" s="57"/>
      <c r="IG30" s="58"/>
      <c r="IH30" s="57"/>
      <c r="II30" s="57"/>
      <c r="IJ30" s="57"/>
      <c r="IK30" s="58"/>
      <c r="IL30" s="57"/>
      <c r="IM30" s="58"/>
      <c r="IN30" s="57"/>
      <c r="IO30" s="58"/>
      <c r="IP30" s="57"/>
      <c r="IQ30" s="58"/>
      <c r="IR30" s="57"/>
      <c r="IS30" s="58"/>
      <c r="IT30" s="57"/>
      <c r="IU30" s="58"/>
      <c r="IV30" s="57"/>
      <c r="IW30" s="58"/>
      <c r="IX30" s="58"/>
      <c r="IY30" s="58"/>
      <c r="IZ30" s="58"/>
      <c r="JA30" s="58"/>
      <c r="JB30" s="58"/>
      <c r="JC30" s="58"/>
      <c r="JD30" s="58"/>
      <c r="JE30" s="58"/>
      <c r="JF30" s="58"/>
      <c r="JG30" s="58"/>
      <c r="JH30" s="58"/>
      <c r="JI30" s="58"/>
      <c r="JJ30" s="58"/>
      <c r="JK30" s="58"/>
      <c r="JL30" s="58"/>
      <c r="JM30" s="58"/>
      <c r="JN30" s="58"/>
      <c r="JO30" s="58"/>
      <c r="JP30" s="58"/>
      <c r="JQ30" s="58"/>
      <c r="JR30" s="58"/>
      <c r="JS30" s="58"/>
      <c r="JT30" s="58"/>
      <c r="JU30" s="58"/>
      <c r="JV30" s="58"/>
      <c r="JW30" s="58"/>
      <c r="JX30" s="58"/>
      <c r="JY30" s="58"/>
      <c r="JZ30" s="58"/>
      <c r="KA30" s="58"/>
      <c r="KB30" s="58"/>
      <c r="KC30" s="58"/>
      <c r="KD30" s="58"/>
      <c r="KE30" s="58"/>
      <c r="KF30" s="58"/>
      <c r="KG30" s="58"/>
      <c r="KH30" s="58"/>
      <c r="KI30" s="58"/>
      <c r="KJ30" s="58"/>
      <c r="KK30" s="58"/>
      <c r="KL30" s="58"/>
      <c r="KM30" s="58"/>
      <c r="KN30" s="58"/>
      <c r="KO30" s="58"/>
      <c r="KP30" s="58"/>
      <c r="KQ30" s="58"/>
      <c r="KR30" s="58"/>
      <c r="KS30" s="58"/>
      <c r="KT30" s="58"/>
      <c r="KU30" s="58"/>
      <c r="KV30" s="58"/>
      <c r="KW30" s="58"/>
      <c r="KX30" s="58"/>
      <c r="KY30" s="58"/>
      <c r="KZ30" s="58"/>
      <c r="LA30" s="58"/>
      <c r="LB30" s="58"/>
      <c r="LC30" s="58"/>
      <c r="LD30" s="58"/>
      <c r="LE30" s="58"/>
      <c r="LF30" s="58"/>
      <c r="LG30" s="58"/>
      <c r="LH30" s="58"/>
      <c r="LI30" s="58"/>
      <c r="LJ30" s="58"/>
      <c r="LK30" s="58"/>
      <c r="LL30" s="58"/>
      <c r="LM30" s="58"/>
      <c r="LN30" s="58"/>
      <c r="LO30" s="58"/>
      <c r="LP30" s="58"/>
      <c r="LQ30" s="58"/>
      <c r="LR30" s="114"/>
      <c r="LS30" s="114"/>
      <c r="LT30" s="114"/>
      <c r="LU30" s="114"/>
      <c r="LV30" s="114"/>
      <c r="LW30" s="114"/>
      <c r="LX30" s="114"/>
      <c r="LY30" s="114"/>
      <c r="LZ30" s="114"/>
      <c r="MA30" s="114"/>
      <c r="MB30" s="114"/>
      <c r="MC30" s="114"/>
      <c r="MD30" s="114"/>
      <c r="ME30" s="114"/>
      <c r="MF30" s="114"/>
      <c r="MG30" s="114"/>
      <c r="MH30" s="114"/>
      <c r="MI30" s="114"/>
      <c r="MJ30" s="114"/>
      <c r="MK30" s="114"/>
      <c r="ML30" s="114"/>
      <c r="MM30" s="114"/>
      <c r="MN30" s="114"/>
      <c r="MO30" s="114"/>
      <c r="MP30" s="114"/>
      <c r="MQ30" s="114"/>
      <c r="MR30" s="114"/>
      <c r="MS30" s="114"/>
      <c r="MT30" s="114"/>
      <c r="MU30" s="114"/>
      <c r="MV30" s="114"/>
      <c r="MW30" s="114"/>
      <c r="MX30" s="114"/>
      <c r="MY30" s="114"/>
      <c r="MZ30" s="114"/>
      <c r="NA30" s="114"/>
      <c r="NB30" s="114"/>
      <c r="NC30" s="114"/>
      <c r="ND30" s="114"/>
      <c r="NE30" s="114"/>
      <c r="NF30" s="114"/>
      <c r="NG30" s="114"/>
      <c r="NH30" s="114"/>
      <c r="NI30" s="114"/>
      <c r="NJ30" s="114"/>
      <c r="NK30" s="114"/>
      <c r="NL30" s="114"/>
      <c r="NM30" s="114"/>
      <c r="NN30" s="114"/>
      <c r="NO30" s="114"/>
      <c r="NP30" s="114"/>
      <c r="NQ30" s="114"/>
      <c r="NR30" s="114"/>
      <c r="NS30" s="114"/>
      <c r="NT30" s="114"/>
      <c r="NU30" s="114"/>
      <c r="NV30" s="114"/>
      <c r="NW30" s="114"/>
      <c r="NX30" s="114"/>
      <c r="NY30" s="114"/>
      <c r="NZ30" s="114"/>
      <c r="OA30" s="114"/>
      <c r="OB30" s="114"/>
      <c r="OC30" s="114"/>
      <c r="OD30" s="114"/>
      <c r="OE30" s="114"/>
      <c r="OF30" s="114"/>
      <c r="OG30" s="114"/>
      <c r="OH30" s="114"/>
      <c r="OI30" s="114"/>
      <c r="OJ30" s="114"/>
      <c r="OK30" s="114"/>
      <c r="OL30" s="114"/>
      <c r="OM30" s="114"/>
      <c r="ON30" s="114"/>
      <c r="OO30" s="114"/>
      <c r="OP30" s="114"/>
      <c r="OQ30" s="114"/>
      <c r="OR30" s="114"/>
      <c r="OS30" s="114"/>
      <c r="OT30" s="114"/>
      <c r="OU30" s="114"/>
      <c r="OV30" s="114"/>
      <c r="OW30" s="114"/>
      <c r="OX30" s="114"/>
      <c r="OY30" s="114"/>
      <c r="OZ30" s="114"/>
      <c r="PA30" s="114"/>
      <c r="PB30" s="114"/>
      <c r="PC30" s="114"/>
      <c r="PD30" s="114"/>
      <c r="PE30" s="114"/>
      <c r="PF30" s="114"/>
      <c r="PG30" s="114"/>
      <c r="PH30" s="114"/>
      <c r="PI30" s="114"/>
      <c r="PJ30" s="114"/>
      <c r="PK30" s="114"/>
      <c r="PL30" s="114"/>
      <c r="PM30" s="114"/>
      <c r="PN30" s="114"/>
      <c r="PO30" s="114"/>
      <c r="PP30" s="114"/>
      <c r="PQ30" s="114"/>
      <c r="PR30" s="114"/>
      <c r="PS30" s="114"/>
      <c r="PT30" s="114"/>
      <c r="PU30" s="114"/>
      <c r="PV30" s="114"/>
      <c r="PW30" s="114"/>
      <c r="PX30" s="114"/>
      <c r="PY30" s="114"/>
      <c r="PZ30" s="114"/>
      <c r="QA30" s="114"/>
      <c r="QB30" s="114"/>
      <c r="QC30" s="114"/>
      <c r="QD30" s="114"/>
      <c r="QE30" s="114"/>
      <c r="QF30" s="114"/>
      <c r="QG30" s="114"/>
      <c r="QH30" s="114"/>
      <c r="QI30" s="114"/>
      <c r="QJ30" s="114"/>
      <c r="QK30" s="114"/>
      <c r="QL30" s="114"/>
      <c r="QM30" s="114"/>
      <c r="QN30" s="114"/>
      <c r="QO30" s="114"/>
      <c r="QP30" s="114"/>
      <c r="QQ30" s="114"/>
      <c r="QR30" s="114"/>
      <c r="QS30" s="114"/>
      <c r="QT30" s="114"/>
      <c r="QU30" s="114"/>
      <c r="QV30" s="114"/>
      <c r="QW30" s="114"/>
      <c r="QX30" s="114"/>
      <c r="QY30" s="114"/>
      <c r="QZ30" s="114"/>
      <c r="RA30" s="114"/>
      <c r="RB30" s="114"/>
      <c r="RC30" s="114"/>
      <c r="RD30" s="114"/>
      <c r="RE30" s="114"/>
      <c r="RF30" s="114"/>
      <c r="RG30" s="114"/>
      <c r="RH30" s="114"/>
      <c r="RI30" s="114"/>
      <c r="RJ30" s="114"/>
      <c r="RK30" s="114"/>
      <c r="RL30" s="114"/>
      <c r="RM30" s="114"/>
      <c r="RN30" s="114"/>
      <c r="RO30" s="114"/>
      <c r="RP30" s="114"/>
      <c r="RQ30" s="114"/>
      <c r="RR30" s="114"/>
      <c r="RS30" s="114"/>
      <c r="RT30" s="114"/>
      <c r="RU30" s="114"/>
      <c r="RV30" s="114"/>
      <c r="RW30" s="114"/>
      <c r="RX30" s="114"/>
      <c r="RY30" s="114"/>
    </row>
    <row r="31" spans="1:493" ht="15.75" customHeight="1" thickTop="1" thickBot="1">
      <c r="A31" s="85" t="s">
        <v>170</v>
      </c>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1"/>
      <c r="HZ31" s="60"/>
      <c r="IA31" s="60"/>
      <c r="IB31" s="60"/>
      <c r="IC31" s="61"/>
      <c r="ID31" s="60"/>
      <c r="IE31" s="60"/>
      <c r="IF31" s="60"/>
      <c r="IG31" s="61"/>
      <c r="IH31" s="60"/>
      <c r="II31" s="60"/>
      <c r="IJ31" s="60"/>
      <c r="IK31" s="61"/>
      <c r="IL31" s="60"/>
      <c r="IM31" s="61"/>
      <c r="IN31" s="60"/>
      <c r="IO31" s="61"/>
      <c r="IP31" s="60"/>
      <c r="IQ31" s="61"/>
      <c r="IR31" s="60"/>
      <c r="IS31" s="61"/>
      <c r="IT31" s="60"/>
      <c r="IU31" s="61"/>
      <c r="IV31" s="60"/>
      <c r="IW31" s="61"/>
      <c r="IX31" s="61"/>
      <c r="IY31" s="61"/>
      <c r="IZ31" s="61"/>
      <c r="JA31" s="61"/>
      <c r="JB31" s="61"/>
      <c r="JC31" s="61"/>
      <c r="JD31" s="61"/>
      <c r="JE31" s="61"/>
      <c r="JF31" s="61"/>
      <c r="JG31" s="61"/>
      <c r="JH31" s="61"/>
      <c r="JI31" s="61"/>
      <c r="JJ31" s="61"/>
      <c r="JK31" s="61"/>
      <c r="JL31" s="61"/>
      <c r="JM31" s="61"/>
      <c r="JN31" s="61"/>
      <c r="JO31" s="61"/>
      <c r="JP31" s="61"/>
      <c r="JQ31" s="61"/>
      <c r="JR31" s="61"/>
      <c r="JS31" s="61"/>
      <c r="JT31" s="61"/>
      <c r="JU31" s="61"/>
      <c r="JV31" s="61"/>
      <c r="JW31" s="61"/>
      <c r="JX31" s="61"/>
      <c r="JY31" s="61"/>
      <c r="JZ31" s="61"/>
      <c r="KA31" s="61"/>
      <c r="KB31" s="61"/>
      <c r="KC31" s="61"/>
      <c r="KD31" s="61"/>
      <c r="KE31" s="61"/>
      <c r="KF31" s="61"/>
      <c r="KG31" s="61"/>
      <c r="KH31" s="61"/>
      <c r="KI31" s="61"/>
      <c r="KJ31" s="61"/>
      <c r="KK31" s="61"/>
      <c r="KL31" s="61"/>
      <c r="KM31" s="61"/>
      <c r="KN31" s="61"/>
      <c r="KO31" s="61"/>
      <c r="KP31" s="61"/>
      <c r="KQ31" s="61"/>
      <c r="KR31" s="61"/>
      <c r="KS31" s="61"/>
      <c r="KT31" s="61"/>
      <c r="KU31" s="61"/>
      <c r="KV31" s="61"/>
      <c r="KW31" s="61"/>
      <c r="KX31" s="61"/>
      <c r="KY31" s="61"/>
      <c r="KZ31" s="61"/>
      <c r="LA31" s="61"/>
      <c r="LB31" s="61"/>
      <c r="LC31" s="61"/>
      <c r="LD31" s="61"/>
      <c r="LE31" s="61"/>
      <c r="LF31" s="61"/>
      <c r="LG31" s="61"/>
      <c r="LH31" s="61"/>
      <c r="LI31" s="61"/>
      <c r="LJ31" s="61"/>
      <c r="LK31" s="61"/>
      <c r="LL31" s="61"/>
      <c r="LM31" s="61"/>
      <c r="LN31" s="61"/>
      <c r="LO31" s="61"/>
      <c r="LP31" s="61"/>
      <c r="LQ31" s="61"/>
      <c r="LR31" s="116"/>
      <c r="LS31" s="116"/>
      <c r="LT31" s="116"/>
      <c r="LU31" s="116"/>
      <c r="LV31" s="116"/>
      <c r="LW31" s="116"/>
      <c r="LX31" s="116"/>
      <c r="LY31" s="116"/>
      <c r="LZ31" s="116"/>
      <c r="MA31" s="116"/>
      <c r="MB31" s="116"/>
      <c r="MC31" s="116"/>
      <c r="MD31" s="116"/>
      <c r="ME31" s="116"/>
      <c r="MF31" s="116"/>
      <c r="MG31" s="116"/>
      <c r="MH31" s="116"/>
      <c r="MI31" s="116"/>
      <c r="MJ31" s="116"/>
      <c r="MK31" s="116"/>
      <c r="ML31" s="116"/>
      <c r="MM31" s="116"/>
      <c r="MN31" s="116"/>
      <c r="MO31" s="116"/>
      <c r="MP31" s="116"/>
      <c r="MQ31" s="116"/>
      <c r="MR31" s="116"/>
      <c r="MS31" s="116"/>
      <c r="MT31" s="116"/>
      <c r="MU31" s="116"/>
      <c r="MV31" s="116"/>
      <c r="MW31" s="116"/>
      <c r="MX31" s="116"/>
      <c r="MY31" s="116"/>
      <c r="MZ31" s="116"/>
      <c r="NA31" s="116"/>
      <c r="NB31" s="116"/>
      <c r="NC31" s="116"/>
      <c r="ND31" s="116"/>
      <c r="NE31" s="116"/>
      <c r="NF31" s="116"/>
      <c r="NG31" s="116"/>
      <c r="NH31" s="116"/>
      <c r="NI31" s="116"/>
      <c r="NJ31" s="116"/>
      <c r="NK31" s="116"/>
      <c r="NL31" s="116"/>
      <c r="NM31" s="116"/>
      <c r="NN31" s="116"/>
      <c r="NO31" s="116"/>
      <c r="NP31" s="116"/>
      <c r="NQ31" s="116"/>
      <c r="NR31" s="116"/>
      <c r="NS31" s="116"/>
      <c r="NT31" s="116"/>
      <c r="NU31" s="116"/>
      <c r="NV31" s="116"/>
      <c r="NW31" s="116"/>
      <c r="NX31" s="116"/>
      <c r="NY31" s="116"/>
      <c r="NZ31" s="116"/>
      <c r="OA31" s="116"/>
      <c r="OB31" s="116"/>
      <c r="OC31" s="116"/>
      <c r="OD31" s="116"/>
      <c r="OE31" s="116"/>
      <c r="OF31" s="116"/>
      <c r="OG31" s="116"/>
      <c r="OH31" s="116"/>
      <c r="OI31" s="116"/>
      <c r="OJ31" s="116"/>
      <c r="OK31" s="116"/>
      <c r="OL31" s="116"/>
      <c r="OM31" s="116"/>
      <c r="ON31" s="116"/>
      <c r="OO31" s="116"/>
      <c r="OP31" s="116"/>
      <c r="OQ31" s="116"/>
      <c r="OR31" s="116"/>
      <c r="OS31" s="116"/>
      <c r="OT31" s="116"/>
      <c r="OU31" s="116"/>
      <c r="OV31" s="116"/>
      <c r="OW31" s="116"/>
      <c r="OX31" s="116"/>
      <c r="OY31" s="116"/>
      <c r="OZ31" s="116"/>
      <c r="PA31" s="116"/>
      <c r="PB31" s="116"/>
      <c r="PC31" s="116"/>
      <c r="PD31" s="116"/>
      <c r="PE31" s="116"/>
      <c r="PF31" s="116"/>
      <c r="PG31" s="116"/>
      <c r="PH31" s="116"/>
      <c r="PI31" s="116"/>
      <c r="PJ31" s="116"/>
      <c r="PK31" s="116"/>
      <c r="PL31" s="116"/>
      <c r="PM31" s="116"/>
      <c r="PN31" s="116"/>
      <c r="PO31" s="116"/>
      <c r="PP31" s="116"/>
      <c r="PQ31" s="116"/>
      <c r="PR31" s="116"/>
      <c r="PS31" s="116"/>
      <c r="PT31" s="116"/>
      <c r="PU31" s="116"/>
      <c r="PV31" s="116"/>
      <c r="PW31" s="116"/>
      <c r="PX31" s="116"/>
      <c r="PY31" s="116"/>
      <c r="PZ31" s="116"/>
      <c r="QA31" s="116"/>
      <c r="QB31" s="116"/>
      <c r="QC31" s="116"/>
      <c r="QD31" s="116"/>
      <c r="QE31" s="116"/>
      <c r="QF31" s="116"/>
      <c r="QG31" s="116"/>
      <c r="QH31" s="116"/>
      <c r="QI31" s="116"/>
      <c r="QJ31" s="116"/>
      <c r="QK31" s="116"/>
      <c r="QL31" s="116"/>
      <c r="QM31" s="116"/>
      <c r="QN31" s="116"/>
      <c r="QO31" s="116"/>
      <c r="QP31" s="116"/>
      <c r="QQ31" s="116"/>
      <c r="QR31" s="116"/>
      <c r="QS31" s="116"/>
      <c r="QT31" s="116"/>
      <c r="QU31" s="116"/>
      <c r="QV31" s="116"/>
      <c r="QW31" s="116"/>
      <c r="QX31" s="116"/>
      <c r="QY31" s="116"/>
      <c r="QZ31" s="116"/>
      <c r="RA31" s="116"/>
      <c r="RB31" s="116"/>
      <c r="RC31" s="116"/>
      <c r="RD31" s="116"/>
      <c r="RE31" s="116"/>
      <c r="RF31" s="116"/>
      <c r="RG31" s="116"/>
      <c r="RH31" s="116"/>
      <c r="RI31" s="116"/>
      <c r="RJ31" s="116"/>
      <c r="RK31" s="116"/>
      <c r="RL31" s="116"/>
      <c r="RM31" s="116"/>
      <c r="RN31" s="116"/>
      <c r="RO31" s="116"/>
      <c r="RP31" s="116"/>
      <c r="RQ31" s="116"/>
      <c r="RR31" s="116"/>
      <c r="RS31" s="116"/>
      <c r="RT31" s="116"/>
      <c r="RU31" s="116"/>
      <c r="RV31" s="116"/>
      <c r="RW31" s="116"/>
      <c r="RX31" s="116"/>
      <c r="RY31" s="116"/>
    </row>
    <row r="32" spans="1:493" ht="15.75" customHeight="1" thickTop="1" thickBot="1">
      <c r="A32" s="86" t="s">
        <v>164</v>
      </c>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c r="EO32" s="57"/>
      <c r="EP32" s="57"/>
      <c r="EQ32" s="57"/>
      <c r="ER32" s="57"/>
      <c r="ES32" s="57"/>
      <c r="ET32" s="57"/>
      <c r="EU32" s="57"/>
      <c r="EV32" s="57"/>
      <c r="EW32" s="57"/>
      <c r="EX32" s="57"/>
      <c r="EY32" s="57"/>
      <c r="EZ32" s="57"/>
      <c r="FA32" s="57"/>
      <c r="FB32" s="57"/>
      <c r="FC32" s="57"/>
      <c r="FD32" s="57"/>
      <c r="FE32" s="57"/>
      <c r="FF32" s="57"/>
      <c r="FG32" s="57"/>
      <c r="FH32" s="57"/>
      <c r="FI32" s="57"/>
      <c r="FJ32" s="57"/>
      <c r="FK32" s="57"/>
      <c r="FL32" s="57"/>
      <c r="FM32" s="57"/>
      <c r="FN32" s="57"/>
      <c r="FO32" s="57"/>
      <c r="FP32" s="57"/>
      <c r="FQ32" s="57"/>
      <c r="FR32" s="57"/>
      <c r="FS32" s="57"/>
      <c r="FT32" s="57"/>
      <c r="FU32" s="57"/>
      <c r="FV32" s="57"/>
      <c r="FW32" s="57"/>
      <c r="FX32" s="57"/>
      <c r="FY32" s="57"/>
      <c r="FZ32" s="57"/>
      <c r="GA32" s="57"/>
      <c r="GB32" s="57"/>
      <c r="GC32" s="57"/>
      <c r="GD32" s="57"/>
      <c r="GE32" s="57"/>
      <c r="GF32" s="57"/>
      <c r="GG32" s="57"/>
      <c r="GH32" s="57"/>
      <c r="GI32" s="57"/>
      <c r="GJ32" s="57"/>
      <c r="GK32" s="57"/>
      <c r="GL32" s="57"/>
      <c r="GM32" s="57"/>
      <c r="GN32" s="57"/>
      <c r="GO32" s="57"/>
      <c r="GP32" s="57"/>
      <c r="GQ32" s="57"/>
      <c r="GR32" s="57"/>
      <c r="GS32" s="57"/>
      <c r="GT32" s="57"/>
      <c r="GU32" s="57"/>
      <c r="GV32" s="57"/>
      <c r="GW32" s="57"/>
      <c r="GX32" s="57"/>
      <c r="GY32" s="57"/>
      <c r="GZ32" s="57"/>
      <c r="HA32" s="57"/>
      <c r="HB32" s="57"/>
      <c r="HC32" s="57"/>
      <c r="HD32" s="57"/>
      <c r="HE32" s="57"/>
      <c r="HF32" s="57"/>
      <c r="HG32" s="57"/>
      <c r="HH32" s="57"/>
      <c r="HI32" s="57"/>
      <c r="HJ32" s="57"/>
      <c r="HK32" s="57"/>
      <c r="HL32" s="57"/>
      <c r="HM32" s="57"/>
      <c r="HN32" s="57"/>
      <c r="HO32" s="57"/>
      <c r="HP32" s="57"/>
      <c r="HQ32" s="57"/>
      <c r="HR32" s="57"/>
      <c r="HS32" s="57"/>
      <c r="HT32" s="57"/>
      <c r="HU32" s="57"/>
      <c r="HV32" s="57"/>
      <c r="HW32" s="57"/>
      <c r="HX32" s="57"/>
      <c r="HY32" s="58"/>
      <c r="HZ32" s="57"/>
      <c r="IA32" s="57"/>
      <c r="IB32" s="57"/>
      <c r="IC32" s="58"/>
      <c r="ID32" s="57"/>
      <c r="IE32" s="57"/>
      <c r="IF32" s="57"/>
      <c r="IG32" s="58"/>
      <c r="IH32" s="57"/>
      <c r="II32" s="57"/>
      <c r="IJ32" s="57"/>
      <c r="IK32" s="58"/>
      <c r="IL32" s="57"/>
      <c r="IM32" s="58"/>
      <c r="IN32" s="57"/>
      <c r="IO32" s="58"/>
      <c r="IP32" s="57"/>
      <c r="IQ32" s="58"/>
      <c r="IR32" s="57"/>
      <c r="IS32" s="58"/>
      <c r="IT32" s="57"/>
      <c r="IU32" s="58"/>
      <c r="IV32" s="57"/>
      <c r="IW32" s="58"/>
      <c r="IX32" s="58"/>
      <c r="IY32" s="58"/>
      <c r="IZ32" s="58"/>
      <c r="JA32" s="58"/>
      <c r="JB32" s="58"/>
      <c r="JC32" s="58"/>
      <c r="JD32" s="58"/>
      <c r="JE32" s="58"/>
      <c r="JF32" s="58"/>
      <c r="JG32" s="58"/>
      <c r="JH32" s="58"/>
      <c r="JI32" s="58"/>
      <c r="JJ32" s="58"/>
      <c r="JK32" s="58"/>
      <c r="JL32" s="58"/>
      <c r="JM32" s="58"/>
      <c r="JN32" s="58"/>
      <c r="JO32" s="58"/>
      <c r="JP32" s="58"/>
      <c r="JQ32" s="58"/>
      <c r="JR32" s="58"/>
      <c r="JS32" s="58"/>
      <c r="JT32" s="58"/>
      <c r="JU32" s="58"/>
      <c r="JV32" s="58"/>
      <c r="JW32" s="58"/>
      <c r="JX32" s="58"/>
      <c r="JY32" s="58"/>
      <c r="JZ32" s="58"/>
      <c r="KA32" s="58"/>
      <c r="KB32" s="58"/>
      <c r="KC32" s="58"/>
      <c r="KD32" s="58"/>
      <c r="KE32" s="58"/>
      <c r="KF32" s="58"/>
      <c r="KG32" s="58"/>
      <c r="KH32" s="58"/>
      <c r="KI32" s="58"/>
      <c r="KJ32" s="58"/>
      <c r="KK32" s="58"/>
      <c r="KL32" s="58"/>
      <c r="KM32" s="58"/>
      <c r="KN32" s="58"/>
      <c r="KO32" s="58"/>
      <c r="KP32" s="58"/>
      <c r="KQ32" s="58"/>
      <c r="KR32" s="58"/>
      <c r="KS32" s="58"/>
      <c r="KT32" s="58"/>
      <c r="KU32" s="58"/>
      <c r="KV32" s="58"/>
      <c r="KW32" s="58"/>
      <c r="KX32" s="58"/>
      <c r="KY32" s="58"/>
      <c r="KZ32" s="58"/>
      <c r="LA32" s="58"/>
      <c r="LB32" s="58"/>
      <c r="LC32" s="58"/>
      <c r="LD32" s="58"/>
      <c r="LE32" s="58"/>
      <c r="LF32" s="58"/>
      <c r="LG32" s="58"/>
      <c r="LH32" s="58"/>
      <c r="LI32" s="58"/>
      <c r="LJ32" s="58"/>
      <c r="LK32" s="58"/>
      <c r="LL32" s="58"/>
      <c r="LM32" s="58"/>
      <c r="LN32" s="58"/>
      <c r="LO32" s="58"/>
      <c r="LP32" s="58"/>
      <c r="LQ32" s="58"/>
      <c r="LR32" s="114"/>
      <c r="LS32" s="114"/>
      <c r="LT32" s="114"/>
      <c r="LU32" s="114"/>
      <c r="LV32" s="114"/>
      <c r="LW32" s="114"/>
      <c r="LX32" s="114"/>
      <c r="LY32" s="114"/>
      <c r="LZ32" s="114"/>
      <c r="MA32" s="114"/>
      <c r="MB32" s="114"/>
      <c r="MC32" s="114"/>
      <c r="MD32" s="114"/>
      <c r="ME32" s="114"/>
      <c r="MF32" s="114"/>
      <c r="MG32" s="114"/>
      <c r="MH32" s="114"/>
      <c r="MI32" s="114"/>
      <c r="MJ32" s="114"/>
      <c r="MK32" s="114"/>
      <c r="ML32" s="114"/>
      <c r="MM32" s="114"/>
      <c r="MN32" s="114"/>
      <c r="MO32" s="114"/>
      <c r="MP32" s="114"/>
      <c r="MQ32" s="114"/>
      <c r="MR32" s="114"/>
      <c r="MS32" s="114"/>
      <c r="MT32" s="114"/>
      <c r="MU32" s="114"/>
      <c r="MV32" s="114"/>
      <c r="MW32" s="114"/>
      <c r="MX32" s="114"/>
      <c r="MY32" s="114"/>
      <c r="MZ32" s="114"/>
      <c r="NA32" s="114"/>
      <c r="NB32" s="114"/>
      <c r="NC32" s="114"/>
      <c r="ND32" s="114"/>
      <c r="NE32" s="114"/>
      <c r="NF32" s="114"/>
      <c r="NG32" s="114"/>
      <c r="NH32" s="114"/>
      <c r="NI32" s="114"/>
      <c r="NJ32" s="114"/>
      <c r="NK32" s="114"/>
      <c r="NL32" s="114"/>
      <c r="NM32" s="114"/>
      <c r="NN32" s="114"/>
      <c r="NO32" s="114"/>
      <c r="NP32" s="114"/>
      <c r="NQ32" s="114"/>
      <c r="NR32" s="114"/>
      <c r="NS32" s="114"/>
      <c r="NT32" s="114"/>
      <c r="NU32" s="114"/>
      <c r="NV32" s="114"/>
      <c r="NW32" s="114"/>
      <c r="NX32" s="114"/>
      <c r="NY32" s="114"/>
      <c r="NZ32" s="114"/>
      <c r="OA32" s="114"/>
      <c r="OB32" s="114"/>
      <c r="OC32" s="114"/>
      <c r="OD32" s="114"/>
      <c r="OE32" s="114"/>
      <c r="OF32" s="114"/>
      <c r="OG32" s="114"/>
      <c r="OH32" s="114"/>
      <c r="OI32" s="114"/>
      <c r="OJ32" s="114"/>
      <c r="OK32" s="114"/>
      <c r="OL32" s="114"/>
      <c r="OM32" s="114"/>
      <c r="ON32" s="114"/>
      <c r="OO32" s="114"/>
      <c r="OP32" s="114"/>
      <c r="OQ32" s="114"/>
      <c r="OR32" s="114"/>
      <c r="OS32" s="114"/>
      <c r="OT32" s="114"/>
      <c r="OU32" s="114"/>
      <c r="OV32" s="114"/>
      <c r="OW32" s="114"/>
      <c r="OX32" s="114"/>
      <c r="OY32" s="114"/>
      <c r="OZ32" s="114"/>
      <c r="PA32" s="114"/>
      <c r="PB32" s="114"/>
      <c r="PC32" s="114"/>
      <c r="PD32" s="114"/>
      <c r="PE32" s="114"/>
      <c r="PF32" s="114"/>
      <c r="PG32" s="114"/>
      <c r="PH32" s="114"/>
      <c r="PI32" s="114"/>
      <c r="PJ32" s="114"/>
      <c r="PK32" s="114"/>
      <c r="PL32" s="114"/>
      <c r="PM32" s="114"/>
      <c r="PN32" s="114"/>
      <c r="PO32" s="114"/>
      <c r="PP32" s="114"/>
      <c r="PQ32" s="114"/>
      <c r="PR32" s="114"/>
      <c r="PS32" s="114"/>
      <c r="PT32" s="114"/>
      <c r="PU32" s="114"/>
      <c r="PV32" s="114"/>
      <c r="PW32" s="114"/>
      <c r="PX32" s="114"/>
      <c r="PY32" s="114"/>
      <c r="PZ32" s="114"/>
      <c r="QA32" s="114"/>
      <c r="QB32" s="114"/>
      <c r="QC32" s="114"/>
      <c r="QD32" s="114"/>
      <c r="QE32" s="114"/>
      <c r="QF32" s="114"/>
      <c r="QG32" s="114"/>
      <c r="QH32" s="114"/>
      <c r="QI32" s="114"/>
      <c r="QJ32" s="114"/>
      <c r="QK32" s="114"/>
      <c r="QL32" s="114"/>
      <c r="QM32" s="114"/>
      <c r="QN32" s="114"/>
      <c r="QO32" s="114"/>
      <c r="QP32" s="114"/>
      <c r="QQ32" s="114"/>
      <c r="QR32" s="114"/>
      <c r="QS32" s="114"/>
      <c r="QT32" s="114"/>
      <c r="QU32" s="114"/>
      <c r="QV32" s="114"/>
      <c r="QW32" s="114"/>
      <c r="QX32" s="114"/>
      <c r="QY32" s="114"/>
      <c r="QZ32" s="114"/>
      <c r="RA32" s="114"/>
      <c r="RB32" s="114"/>
      <c r="RC32" s="114"/>
      <c r="RD32" s="114"/>
      <c r="RE32" s="114"/>
      <c r="RF32" s="114"/>
      <c r="RG32" s="114"/>
      <c r="RH32" s="114"/>
      <c r="RI32" s="114"/>
      <c r="RJ32" s="114"/>
      <c r="RK32" s="114"/>
      <c r="RL32" s="114"/>
      <c r="RM32" s="114"/>
      <c r="RN32" s="114"/>
      <c r="RO32" s="114"/>
      <c r="RP32" s="114"/>
      <c r="RQ32" s="114"/>
      <c r="RR32" s="114"/>
      <c r="RS32" s="114"/>
      <c r="RT32" s="114"/>
      <c r="RU32" s="114"/>
      <c r="RV32" s="114"/>
      <c r="RW32" s="114"/>
      <c r="RX32" s="114"/>
      <c r="RY32" s="114"/>
    </row>
    <row r="33" spans="1:493" ht="15.75" customHeight="1" thickTop="1" thickBot="1">
      <c r="A33" s="86" t="s">
        <v>165</v>
      </c>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c r="EO33" s="57"/>
      <c r="EP33" s="57"/>
      <c r="EQ33" s="57"/>
      <c r="ER33" s="57"/>
      <c r="ES33" s="57"/>
      <c r="ET33" s="57"/>
      <c r="EU33" s="57"/>
      <c r="EV33" s="57"/>
      <c r="EW33" s="57"/>
      <c r="EX33" s="57"/>
      <c r="EY33" s="57"/>
      <c r="EZ33" s="57"/>
      <c r="FA33" s="57"/>
      <c r="FB33" s="57"/>
      <c r="FC33" s="57"/>
      <c r="FD33" s="57"/>
      <c r="FE33" s="57"/>
      <c r="FF33" s="57"/>
      <c r="FG33" s="57"/>
      <c r="FH33" s="57"/>
      <c r="FI33" s="57"/>
      <c r="FJ33" s="57"/>
      <c r="FK33" s="57"/>
      <c r="FL33" s="57"/>
      <c r="FM33" s="57"/>
      <c r="FN33" s="57"/>
      <c r="FO33" s="57"/>
      <c r="FP33" s="57"/>
      <c r="FQ33" s="57"/>
      <c r="FR33" s="57"/>
      <c r="FS33" s="57"/>
      <c r="FT33" s="57"/>
      <c r="FU33" s="57"/>
      <c r="FV33" s="57"/>
      <c r="FW33" s="57"/>
      <c r="FX33" s="57"/>
      <c r="FY33" s="57"/>
      <c r="FZ33" s="57"/>
      <c r="GA33" s="57"/>
      <c r="GB33" s="57"/>
      <c r="GC33" s="57"/>
      <c r="GD33" s="57"/>
      <c r="GE33" s="57"/>
      <c r="GF33" s="57"/>
      <c r="GG33" s="57"/>
      <c r="GH33" s="57"/>
      <c r="GI33" s="57"/>
      <c r="GJ33" s="57"/>
      <c r="GK33" s="57"/>
      <c r="GL33" s="57"/>
      <c r="GM33" s="57"/>
      <c r="GN33" s="57"/>
      <c r="GO33" s="57"/>
      <c r="GP33" s="57"/>
      <c r="GQ33" s="57"/>
      <c r="GR33" s="57"/>
      <c r="GS33" s="57"/>
      <c r="GT33" s="57"/>
      <c r="GU33" s="57"/>
      <c r="GV33" s="57"/>
      <c r="GW33" s="57"/>
      <c r="GX33" s="57"/>
      <c r="GY33" s="57"/>
      <c r="GZ33" s="57"/>
      <c r="HA33" s="57"/>
      <c r="HB33" s="57"/>
      <c r="HC33" s="57"/>
      <c r="HD33" s="57"/>
      <c r="HE33" s="57"/>
      <c r="HF33" s="57"/>
      <c r="HG33" s="57"/>
      <c r="HH33" s="57"/>
      <c r="HI33" s="57"/>
      <c r="HJ33" s="57"/>
      <c r="HK33" s="57"/>
      <c r="HL33" s="57"/>
      <c r="HM33" s="57"/>
      <c r="HN33" s="57"/>
      <c r="HO33" s="57"/>
      <c r="HP33" s="57"/>
      <c r="HQ33" s="57"/>
      <c r="HR33" s="57"/>
      <c r="HS33" s="57"/>
      <c r="HT33" s="57"/>
      <c r="HU33" s="57"/>
      <c r="HV33" s="57"/>
      <c r="HW33" s="57"/>
      <c r="HX33" s="57"/>
      <c r="HY33" s="58"/>
      <c r="HZ33" s="57"/>
      <c r="IA33" s="57"/>
      <c r="IB33" s="57"/>
      <c r="IC33" s="58"/>
      <c r="ID33" s="57"/>
      <c r="IE33" s="57"/>
      <c r="IF33" s="57"/>
      <c r="IG33" s="58"/>
      <c r="IH33" s="57"/>
      <c r="II33" s="57"/>
      <c r="IJ33" s="57"/>
      <c r="IK33" s="58"/>
      <c r="IL33" s="57"/>
      <c r="IM33" s="58"/>
      <c r="IN33" s="57"/>
      <c r="IO33" s="58"/>
      <c r="IP33" s="57"/>
      <c r="IQ33" s="58"/>
      <c r="IR33" s="57"/>
      <c r="IS33" s="58"/>
      <c r="IT33" s="57"/>
      <c r="IU33" s="58"/>
      <c r="IV33" s="57"/>
      <c r="IW33" s="58"/>
      <c r="IX33" s="58"/>
      <c r="IY33" s="58"/>
      <c r="IZ33" s="58"/>
      <c r="JA33" s="58"/>
      <c r="JB33" s="58"/>
      <c r="JC33" s="58"/>
      <c r="JD33" s="58"/>
      <c r="JE33" s="58"/>
      <c r="JF33" s="58"/>
      <c r="JG33" s="58"/>
      <c r="JH33" s="58"/>
      <c r="JI33" s="58"/>
      <c r="JJ33" s="58"/>
      <c r="JK33" s="58"/>
      <c r="JL33" s="58"/>
      <c r="JM33" s="58"/>
      <c r="JN33" s="58"/>
      <c r="JO33" s="58"/>
      <c r="JP33" s="58"/>
      <c r="JQ33" s="58"/>
      <c r="JR33" s="58"/>
      <c r="JS33" s="58"/>
      <c r="JT33" s="58"/>
      <c r="JU33" s="58"/>
      <c r="JV33" s="58"/>
      <c r="JW33" s="58"/>
      <c r="JX33" s="58"/>
      <c r="JY33" s="58"/>
      <c r="JZ33" s="58"/>
      <c r="KA33" s="58"/>
      <c r="KB33" s="58"/>
      <c r="KC33" s="58"/>
      <c r="KD33" s="58"/>
      <c r="KE33" s="58"/>
      <c r="KF33" s="58"/>
      <c r="KG33" s="58"/>
      <c r="KH33" s="58"/>
      <c r="KI33" s="58"/>
      <c r="KJ33" s="58"/>
      <c r="KK33" s="58"/>
      <c r="KL33" s="58"/>
      <c r="KM33" s="58"/>
      <c r="KN33" s="58"/>
      <c r="KO33" s="58"/>
      <c r="KP33" s="58"/>
      <c r="KQ33" s="58"/>
      <c r="KR33" s="58"/>
      <c r="KS33" s="58"/>
      <c r="KT33" s="58"/>
      <c r="KU33" s="58"/>
      <c r="KV33" s="58"/>
      <c r="KW33" s="58"/>
      <c r="KX33" s="58"/>
      <c r="KY33" s="58"/>
      <c r="KZ33" s="58"/>
      <c r="LA33" s="58"/>
      <c r="LB33" s="58"/>
      <c r="LC33" s="58"/>
      <c r="LD33" s="58"/>
      <c r="LE33" s="58"/>
      <c r="LF33" s="58"/>
      <c r="LG33" s="58"/>
      <c r="LH33" s="58"/>
      <c r="LI33" s="58"/>
      <c r="LJ33" s="58"/>
      <c r="LK33" s="58"/>
      <c r="LL33" s="58"/>
      <c r="LM33" s="58"/>
      <c r="LN33" s="58"/>
      <c r="LO33" s="58"/>
      <c r="LP33" s="58"/>
      <c r="LQ33" s="58"/>
      <c r="LR33" s="114"/>
      <c r="LS33" s="114"/>
      <c r="LT33" s="114"/>
      <c r="LU33" s="114"/>
      <c r="LV33" s="114"/>
      <c r="LW33" s="114"/>
      <c r="LX33" s="114"/>
      <c r="LY33" s="114"/>
      <c r="LZ33" s="114"/>
      <c r="MA33" s="114"/>
      <c r="MB33" s="114"/>
      <c r="MC33" s="114"/>
      <c r="MD33" s="114"/>
      <c r="ME33" s="114"/>
      <c r="MF33" s="114"/>
      <c r="MG33" s="114"/>
      <c r="MH33" s="114"/>
      <c r="MI33" s="114"/>
      <c r="MJ33" s="114"/>
      <c r="MK33" s="114"/>
      <c r="ML33" s="114"/>
      <c r="MM33" s="114"/>
      <c r="MN33" s="114"/>
      <c r="MO33" s="114"/>
      <c r="MP33" s="114"/>
      <c r="MQ33" s="114"/>
      <c r="MR33" s="114"/>
      <c r="MS33" s="114"/>
      <c r="MT33" s="114"/>
      <c r="MU33" s="114"/>
      <c r="MV33" s="114"/>
      <c r="MW33" s="114"/>
      <c r="MX33" s="114"/>
      <c r="MY33" s="114"/>
      <c r="MZ33" s="114"/>
      <c r="NA33" s="114"/>
      <c r="NB33" s="114"/>
      <c r="NC33" s="114"/>
      <c r="ND33" s="114"/>
      <c r="NE33" s="114"/>
      <c r="NF33" s="114"/>
      <c r="NG33" s="114"/>
      <c r="NH33" s="114"/>
      <c r="NI33" s="114"/>
      <c r="NJ33" s="114"/>
      <c r="NK33" s="114"/>
      <c r="NL33" s="114"/>
      <c r="NM33" s="114"/>
      <c r="NN33" s="114"/>
      <c r="NO33" s="114"/>
      <c r="NP33" s="114"/>
      <c r="NQ33" s="114"/>
      <c r="NR33" s="114"/>
      <c r="NS33" s="114"/>
      <c r="NT33" s="114"/>
      <c r="NU33" s="114"/>
      <c r="NV33" s="114"/>
      <c r="NW33" s="114"/>
      <c r="NX33" s="114"/>
      <c r="NY33" s="114"/>
      <c r="NZ33" s="114"/>
      <c r="OA33" s="114"/>
      <c r="OB33" s="114"/>
      <c r="OC33" s="114"/>
      <c r="OD33" s="114"/>
      <c r="OE33" s="114"/>
      <c r="OF33" s="114"/>
      <c r="OG33" s="114"/>
      <c r="OH33" s="114"/>
      <c r="OI33" s="114"/>
      <c r="OJ33" s="114"/>
      <c r="OK33" s="114"/>
      <c r="OL33" s="114"/>
      <c r="OM33" s="114"/>
      <c r="ON33" s="114"/>
      <c r="OO33" s="114"/>
      <c r="OP33" s="114"/>
      <c r="OQ33" s="114"/>
      <c r="OR33" s="114"/>
      <c r="OS33" s="114"/>
      <c r="OT33" s="114"/>
      <c r="OU33" s="114"/>
      <c r="OV33" s="114"/>
      <c r="OW33" s="114"/>
      <c r="OX33" s="114"/>
      <c r="OY33" s="114"/>
      <c r="OZ33" s="114"/>
      <c r="PA33" s="114"/>
      <c r="PB33" s="114"/>
      <c r="PC33" s="114"/>
      <c r="PD33" s="114"/>
      <c r="PE33" s="114"/>
      <c r="PF33" s="114"/>
      <c r="PG33" s="114"/>
      <c r="PH33" s="114"/>
      <c r="PI33" s="114"/>
      <c r="PJ33" s="114"/>
      <c r="PK33" s="114"/>
      <c r="PL33" s="114"/>
      <c r="PM33" s="114"/>
      <c r="PN33" s="114"/>
      <c r="PO33" s="114"/>
      <c r="PP33" s="114"/>
      <c r="PQ33" s="114"/>
      <c r="PR33" s="114"/>
      <c r="PS33" s="114"/>
      <c r="PT33" s="114"/>
      <c r="PU33" s="114"/>
      <c r="PV33" s="114"/>
      <c r="PW33" s="114"/>
      <c r="PX33" s="114"/>
      <c r="PY33" s="114"/>
      <c r="PZ33" s="114"/>
      <c r="QA33" s="114"/>
      <c r="QB33" s="114"/>
      <c r="QC33" s="114"/>
      <c r="QD33" s="114"/>
      <c r="QE33" s="114"/>
      <c r="QF33" s="114"/>
      <c r="QG33" s="114"/>
      <c r="QH33" s="114"/>
      <c r="QI33" s="114"/>
      <c r="QJ33" s="114"/>
      <c r="QK33" s="114"/>
      <c r="QL33" s="114"/>
      <c r="QM33" s="114"/>
      <c r="QN33" s="114"/>
      <c r="QO33" s="114"/>
      <c r="QP33" s="114"/>
      <c r="QQ33" s="114"/>
      <c r="QR33" s="114"/>
      <c r="QS33" s="114"/>
      <c r="QT33" s="114"/>
      <c r="QU33" s="114"/>
      <c r="QV33" s="114"/>
      <c r="QW33" s="114"/>
      <c r="QX33" s="114"/>
      <c r="QY33" s="114"/>
      <c r="QZ33" s="114"/>
      <c r="RA33" s="114"/>
      <c r="RB33" s="114"/>
      <c r="RC33" s="114"/>
      <c r="RD33" s="114"/>
      <c r="RE33" s="114"/>
      <c r="RF33" s="114"/>
      <c r="RG33" s="114"/>
      <c r="RH33" s="114"/>
      <c r="RI33" s="114"/>
      <c r="RJ33" s="114"/>
      <c r="RK33" s="114"/>
      <c r="RL33" s="114"/>
      <c r="RM33" s="114"/>
      <c r="RN33" s="114"/>
      <c r="RO33" s="114"/>
      <c r="RP33" s="114"/>
      <c r="RQ33" s="114"/>
      <c r="RR33" s="114"/>
      <c r="RS33" s="114"/>
      <c r="RT33" s="114"/>
      <c r="RU33" s="114"/>
      <c r="RV33" s="114"/>
      <c r="RW33" s="114"/>
      <c r="RX33" s="114"/>
      <c r="RY33" s="114"/>
    </row>
    <row r="34" spans="1:493" ht="15.75" customHeight="1" thickTop="1" thickBot="1">
      <c r="A34" s="85" t="s">
        <v>171</v>
      </c>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1"/>
      <c r="HZ34" s="60"/>
      <c r="IA34" s="60"/>
      <c r="IB34" s="60"/>
      <c r="IC34" s="61"/>
      <c r="ID34" s="60"/>
      <c r="IE34" s="60"/>
      <c r="IF34" s="60"/>
      <c r="IG34" s="61"/>
      <c r="IH34" s="60"/>
      <c r="II34" s="60"/>
      <c r="IJ34" s="60"/>
      <c r="IK34" s="61"/>
      <c r="IL34" s="60"/>
      <c r="IM34" s="61"/>
      <c r="IN34" s="60"/>
      <c r="IO34" s="61"/>
      <c r="IP34" s="60"/>
      <c r="IQ34" s="61"/>
      <c r="IR34" s="60"/>
      <c r="IS34" s="61"/>
      <c r="IT34" s="60"/>
      <c r="IU34" s="61"/>
      <c r="IV34" s="60"/>
      <c r="IW34" s="61"/>
      <c r="IX34" s="61"/>
      <c r="IY34" s="61"/>
      <c r="IZ34" s="61"/>
      <c r="JA34" s="61"/>
      <c r="JB34" s="61"/>
      <c r="JC34" s="61"/>
      <c r="JD34" s="61"/>
      <c r="JE34" s="61"/>
      <c r="JF34" s="61"/>
      <c r="JG34" s="61"/>
      <c r="JH34" s="61"/>
      <c r="JI34" s="61"/>
      <c r="JJ34" s="61"/>
      <c r="JK34" s="61"/>
      <c r="JL34" s="61"/>
      <c r="JM34" s="61"/>
      <c r="JN34" s="61"/>
      <c r="JO34" s="61"/>
      <c r="JP34" s="61"/>
      <c r="JQ34" s="61"/>
      <c r="JR34" s="61"/>
      <c r="JS34" s="61"/>
      <c r="JT34" s="61"/>
      <c r="JU34" s="61"/>
      <c r="JV34" s="61"/>
      <c r="JW34" s="61"/>
      <c r="JX34" s="61"/>
      <c r="JY34" s="61"/>
      <c r="JZ34" s="61"/>
      <c r="KA34" s="61"/>
      <c r="KB34" s="61"/>
      <c r="KC34" s="61"/>
      <c r="KD34" s="61"/>
      <c r="KE34" s="61"/>
      <c r="KF34" s="61"/>
      <c r="KG34" s="61"/>
      <c r="KH34" s="61"/>
      <c r="KI34" s="61"/>
      <c r="KJ34" s="61"/>
      <c r="KK34" s="61"/>
      <c r="KL34" s="61"/>
      <c r="KM34" s="61"/>
      <c r="KN34" s="61"/>
      <c r="KO34" s="61"/>
      <c r="KP34" s="61"/>
      <c r="KQ34" s="61"/>
      <c r="KR34" s="61"/>
      <c r="KS34" s="61"/>
      <c r="KT34" s="61"/>
      <c r="KU34" s="61"/>
      <c r="KV34" s="61"/>
      <c r="KW34" s="61"/>
      <c r="KX34" s="61"/>
      <c r="KY34" s="61"/>
      <c r="KZ34" s="61"/>
      <c r="LA34" s="61"/>
      <c r="LB34" s="61"/>
      <c r="LC34" s="61"/>
      <c r="LD34" s="61"/>
      <c r="LE34" s="61"/>
      <c r="LF34" s="61"/>
      <c r="LG34" s="61"/>
      <c r="LH34" s="61"/>
      <c r="LI34" s="61"/>
      <c r="LJ34" s="61"/>
      <c r="LK34" s="61"/>
      <c r="LL34" s="61"/>
      <c r="LM34" s="61"/>
      <c r="LN34" s="61"/>
      <c r="LO34" s="61"/>
      <c r="LP34" s="61"/>
      <c r="LQ34" s="61"/>
      <c r="LR34" s="116"/>
      <c r="LS34" s="116"/>
      <c r="LT34" s="116"/>
      <c r="LU34" s="116"/>
      <c r="LV34" s="116"/>
      <c r="LW34" s="116"/>
      <c r="LX34" s="116"/>
      <c r="LY34" s="116"/>
      <c r="LZ34" s="116"/>
      <c r="MA34" s="116"/>
      <c r="MB34" s="116"/>
      <c r="MC34" s="116"/>
      <c r="MD34" s="116"/>
      <c r="ME34" s="116"/>
      <c r="MF34" s="116"/>
      <c r="MG34" s="116"/>
      <c r="MH34" s="116"/>
      <c r="MI34" s="116"/>
      <c r="MJ34" s="116"/>
      <c r="MK34" s="116"/>
      <c r="ML34" s="116"/>
      <c r="MM34" s="116"/>
      <c r="MN34" s="116"/>
      <c r="MO34" s="116"/>
      <c r="MP34" s="116"/>
      <c r="MQ34" s="116"/>
      <c r="MR34" s="116"/>
      <c r="MS34" s="116"/>
      <c r="MT34" s="116"/>
      <c r="MU34" s="116"/>
      <c r="MV34" s="116"/>
      <c r="MW34" s="116"/>
      <c r="MX34" s="116"/>
      <c r="MY34" s="116"/>
      <c r="MZ34" s="116"/>
      <c r="NA34" s="116"/>
      <c r="NB34" s="116"/>
      <c r="NC34" s="116"/>
      <c r="ND34" s="116"/>
      <c r="NE34" s="116"/>
      <c r="NF34" s="116"/>
      <c r="NG34" s="116"/>
      <c r="NH34" s="116"/>
      <c r="NI34" s="116"/>
      <c r="NJ34" s="116"/>
      <c r="NK34" s="116"/>
      <c r="NL34" s="116"/>
      <c r="NM34" s="116"/>
      <c r="NN34" s="116"/>
      <c r="NO34" s="116"/>
      <c r="NP34" s="116"/>
      <c r="NQ34" s="116"/>
      <c r="NR34" s="116"/>
      <c r="NS34" s="116"/>
      <c r="NT34" s="116"/>
      <c r="NU34" s="116"/>
      <c r="NV34" s="116"/>
      <c r="NW34" s="116"/>
      <c r="NX34" s="116"/>
      <c r="NY34" s="116"/>
      <c r="NZ34" s="116"/>
      <c r="OA34" s="116"/>
      <c r="OB34" s="116"/>
      <c r="OC34" s="116"/>
      <c r="OD34" s="116"/>
      <c r="OE34" s="116"/>
      <c r="OF34" s="116"/>
      <c r="OG34" s="116"/>
      <c r="OH34" s="116"/>
      <c r="OI34" s="116"/>
      <c r="OJ34" s="116"/>
      <c r="OK34" s="116"/>
      <c r="OL34" s="116"/>
      <c r="OM34" s="116"/>
      <c r="ON34" s="116"/>
      <c r="OO34" s="116"/>
      <c r="OP34" s="116"/>
      <c r="OQ34" s="116"/>
      <c r="OR34" s="116"/>
      <c r="OS34" s="116"/>
      <c r="OT34" s="116"/>
      <c r="OU34" s="116"/>
      <c r="OV34" s="116"/>
      <c r="OW34" s="116"/>
      <c r="OX34" s="116"/>
      <c r="OY34" s="116"/>
      <c r="OZ34" s="116"/>
      <c r="PA34" s="116"/>
      <c r="PB34" s="116"/>
      <c r="PC34" s="116"/>
      <c r="PD34" s="116"/>
      <c r="PE34" s="116"/>
      <c r="PF34" s="116"/>
      <c r="PG34" s="116"/>
      <c r="PH34" s="116"/>
      <c r="PI34" s="116"/>
      <c r="PJ34" s="116"/>
      <c r="PK34" s="116"/>
      <c r="PL34" s="116"/>
      <c r="PM34" s="116"/>
      <c r="PN34" s="116"/>
      <c r="PO34" s="116"/>
      <c r="PP34" s="116"/>
      <c r="PQ34" s="116"/>
      <c r="PR34" s="116"/>
      <c r="PS34" s="116"/>
      <c r="PT34" s="116"/>
      <c r="PU34" s="116"/>
      <c r="PV34" s="116"/>
      <c r="PW34" s="116"/>
      <c r="PX34" s="116"/>
      <c r="PY34" s="116"/>
      <c r="PZ34" s="116"/>
      <c r="QA34" s="116"/>
      <c r="QB34" s="116"/>
      <c r="QC34" s="116"/>
      <c r="QD34" s="116"/>
      <c r="QE34" s="116"/>
      <c r="QF34" s="116"/>
      <c r="QG34" s="116"/>
      <c r="QH34" s="116"/>
      <c r="QI34" s="116"/>
      <c r="QJ34" s="116"/>
      <c r="QK34" s="116"/>
      <c r="QL34" s="116"/>
      <c r="QM34" s="116"/>
      <c r="QN34" s="116"/>
      <c r="QO34" s="116"/>
      <c r="QP34" s="116"/>
      <c r="QQ34" s="116"/>
      <c r="QR34" s="116"/>
      <c r="QS34" s="116"/>
      <c r="QT34" s="116"/>
      <c r="QU34" s="116"/>
      <c r="QV34" s="116"/>
      <c r="QW34" s="116"/>
      <c r="QX34" s="116"/>
      <c r="QY34" s="116"/>
      <c r="QZ34" s="116"/>
      <c r="RA34" s="116"/>
      <c r="RB34" s="116"/>
      <c r="RC34" s="116"/>
      <c r="RD34" s="116"/>
      <c r="RE34" s="116"/>
      <c r="RF34" s="116"/>
      <c r="RG34" s="116"/>
      <c r="RH34" s="116"/>
      <c r="RI34" s="116"/>
      <c r="RJ34" s="116"/>
      <c r="RK34" s="116"/>
      <c r="RL34" s="116"/>
      <c r="RM34" s="116"/>
      <c r="RN34" s="116"/>
      <c r="RO34" s="116"/>
      <c r="RP34" s="116"/>
      <c r="RQ34" s="116"/>
      <c r="RR34" s="116"/>
      <c r="RS34" s="116"/>
      <c r="RT34" s="116"/>
      <c r="RU34" s="116"/>
      <c r="RV34" s="116"/>
      <c r="RW34" s="116"/>
      <c r="RX34" s="116"/>
      <c r="RY34" s="116"/>
    </row>
    <row r="35" spans="1:493" ht="15.75" customHeight="1" thickTop="1" thickBot="1">
      <c r="A35" s="86" t="s">
        <v>172</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c r="EO35" s="57"/>
      <c r="EP35" s="57"/>
      <c r="EQ35" s="57"/>
      <c r="ER35" s="57"/>
      <c r="ES35" s="57"/>
      <c r="ET35" s="57"/>
      <c r="EU35" s="57"/>
      <c r="EV35" s="57"/>
      <c r="EW35" s="57"/>
      <c r="EX35" s="57"/>
      <c r="EY35" s="57"/>
      <c r="EZ35" s="57"/>
      <c r="FA35" s="57"/>
      <c r="FB35" s="57"/>
      <c r="FC35" s="57"/>
      <c r="FD35" s="57"/>
      <c r="FE35" s="57"/>
      <c r="FF35" s="57"/>
      <c r="FG35" s="57"/>
      <c r="FH35" s="57"/>
      <c r="FI35" s="57"/>
      <c r="FJ35" s="57"/>
      <c r="FK35" s="57"/>
      <c r="FL35" s="57"/>
      <c r="FM35" s="57"/>
      <c r="FN35" s="57"/>
      <c r="FO35" s="57"/>
      <c r="FP35" s="57"/>
      <c r="FQ35" s="57"/>
      <c r="FR35" s="57"/>
      <c r="FS35" s="57"/>
      <c r="FT35" s="57"/>
      <c r="FU35" s="57"/>
      <c r="FV35" s="57"/>
      <c r="FW35" s="57"/>
      <c r="FX35" s="57"/>
      <c r="FY35" s="57"/>
      <c r="FZ35" s="57"/>
      <c r="GA35" s="57"/>
      <c r="GB35" s="57"/>
      <c r="GC35" s="57"/>
      <c r="GD35" s="57"/>
      <c r="GE35" s="57"/>
      <c r="GF35" s="57"/>
      <c r="GG35" s="57"/>
      <c r="GH35" s="57"/>
      <c r="GI35" s="57"/>
      <c r="GJ35" s="57"/>
      <c r="GK35" s="57"/>
      <c r="GL35" s="57"/>
      <c r="GM35" s="57"/>
      <c r="GN35" s="57"/>
      <c r="GO35" s="57"/>
      <c r="GP35" s="57"/>
      <c r="GQ35" s="57"/>
      <c r="GR35" s="57"/>
      <c r="GS35" s="57"/>
      <c r="GT35" s="57"/>
      <c r="GU35" s="57"/>
      <c r="GV35" s="57"/>
      <c r="GW35" s="57"/>
      <c r="GX35" s="57"/>
      <c r="GY35" s="57"/>
      <c r="GZ35" s="57"/>
      <c r="HA35" s="57"/>
      <c r="HB35" s="57"/>
      <c r="HC35" s="57"/>
      <c r="HD35" s="57"/>
      <c r="HE35" s="57"/>
      <c r="HF35" s="57"/>
      <c r="HG35" s="57"/>
      <c r="HH35" s="57"/>
      <c r="HI35" s="57"/>
      <c r="HJ35" s="57"/>
      <c r="HK35" s="57"/>
      <c r="HL35" s="57"/>
      <c r="HM35" s="57"/>
      <c r="HN35" s="57"/>
      <c r="HO35" s="57"/>
      <c r="HP35" s="57"/>
      <c r="HQ35" s="57"/>
      <c r="HR35" s="57"/>
      <c r="HS35" s="57"/>
      <c r="HT35" s="57"/>
      <c r="HU35" s="57"/>
      <c r="HV35" s="57"/>
      <c r="HW35" s="57"/>
      <c r="HX35" s="57"/>
      <c r="HY35" s="58"/>
      <c r="HZ35" s="57"/>
      <c r="IA35" s="57"/>
      <c r="IB35" s="57"/>
      <c r="IC35" s="58"/>
      <c r="ID35" s="57"/>
      <c r="IE35" s="57"/>
      <c r="IF35" s="57"/>
      <c r="IG35" s="58"/>
      <c r="IH35" s="57"/>
      <c r="II35" s="57"/>
      <c r="IJ35" s="57"/>
      <c r="IK35" s="58"/>
      <c r="IL35" s="57"/>
      <c r="IM35" s="58"/>
      <c r="IN35" s="57"/>
      <c r="IO35" s="58"/>
      <c r="IP35" s="57"/>
      <c r="IQ35" s="58"/>
      <c r="IR35" s="57"/>
      <c r="IS35" s="58"/>
      <c r="IT35" s="57"/>
      <c r="IU35" s="58"/>
      <c r="IV35" s="57"/>
      <c r="IW35" s="58"/>
      <c r="IX35" s="58"/>
      <c r="IY35" s="58"/>
      <c r="IZ35" s="58"/>
      <c r="JA35" s="58"/>
      <c r="JB35" s="58"/>
      <c r="JC35" s="58"/>
      <c r="JD35" s="58"/>
      <c r="JE35" s="58"/>
      <c r="JF35" s="58"/>
      <c r="JG35" s="58"/>
      <c r="JH35" s="58"/>
      <c r="JI35" s="58"/>
      <c r="JJ35" s="58"/>
      <c r="JK35" s="58"/>
      <c r="JL35" s="58"/>
      <c r="JM35" s="58"/>
      <c r="JN35" s="58"/>
      <c r="JO35" s="58"/>
      <c r="JP35" s="58"/>
      <c r="JQ35" s="58"/>
      <c r="JR35" s="58"/>
      <c r="JS35" s="58"/>
      <c r="JT35" s="58"/>
      <c r="JU35" s="58"/>
      <c r="JV35" s="58"/>
      <c r="JW35" s="58"/>
      <c r="JX35" s="58"/>
      <c r="JY35" s="58"/>
      <c r="JZ35" s="58"/>
      <c r="KA35" s="58"/>
      <c r="KB35" s="58"/>
      <c r="KC35" s="58"/>
      <c r="KD35" s="58"/>
      <c r="KE35" s="58"/>
      <c r="KF35" s="58"/>
      <c r="KG35" s="58"/>
      <c r="KH35" s="58"/>
      <c r="KI35" s="58"/>
      <c r="KJ35" s="58"/>
      <c r="KK35" s="58"/>
      <c r="KL35" s="58"/>
      <c r="KM35" s="58"/>
      <c r="KN35" s="58"/>
      <c r="KO35" s="58"/>
      <c r="KP35" s="58"/>
      <c r="KQ35" s="58"/>
      <c r="KR35" s="58"/>
      <c r="KS35" s="58"/>
      <c r="KT35" s="58"/>
      <c r="KU35" s="58"/>
      <c r="KV35" s="58"/>
      <c r="KW35" s="58"/>
      <c r="KX35" s="58"/>
      <c r="KY35" s="58"/>
      <c r="KZ35" s="58"/>
      <c r="LA35" s="58"/>
      <c r="LB35" s="58"/>
      <c r="LC35" s="58"/>
      <c r="LD35" s="58"/>
      <c r="LE35" s="58"/>
      <c r="LF35" s="58"/>
      <c r="LG35" s="58"/>
      <c r="LH35" s="58"/>
      <c r="LI35" s="58"/>
      <c r="LJ35" s="58"/>
      <c r="LK35" s="58"/>
      <c r="LL35" s="58"/>
      <c r="LM35" s="58"/>
      <c r="LN35" s="58"/>
      <c r="LO35" s="58"/>
      <c r="LP35" s="58"/>
      <c r="LQ35" s="58"/>
      <c r="LR35" s="114"/>
      <c r="LS35" s="114"/>
      <c r="LT35" s="114"/>
      <c r="LU35" s="114"/>
      <c r="LV35" s="114"/>
      <c r="LW35" s="114"/>
      <c r="LX35" s="114"/>
      <c r="LY35" s="114"/>
      <c r="LZ35" s="114"/>
      <c r="MA35" s="114"/>
      <c r="MB35" s="114"/>
      <c r="MC35" s="114"/>
      <c r="MD35" s="114"/>
      <c r="ME35" s="114"/>
      <c r="MF35" s="114"/>
      <c r="MG35" s="114"/>
      <c r="MH35" s="114"/>
      <c r="MI35" s="114"/>
      <c r="MJ35" s="114"/>
      <c r="MK35" s="114"/>
      <c r="ML35" s="114"/>
      <c r="MM35" s="114"/>
      <c r="MN35" s="114"/>
      <c r="MO35" s="114"/>
      <c r="MP35" s="114"/>
      <c r="MQ35" s="114"/>
      <c r="MR35" s="114"/>
      <c r="MS35" s="114"/>
      <c r="MT35" s="114"/>
      <c r="MU35" s="114"/>
      <c r="MV35" s="114"/>
      <c r="MW35" s="114"/>
      <c r="MX35" s="114"/>
      <c r="MY35" s="114"/>
      <c r="MZ35" s="114"/>
      <c r="NA35" s="114"/>
      <c r="NB35" s="114"/>
      <c r="NC35" s="114"/>
      <c r="ND35" s="114"/>
      <c r="NE35" s="114"/>
      <c r="NF35" s="114"/>
      <c r="NG35" s="114"/>
      <c r="NH35" s="114"/>
      <c r="NI35" s="114"/>
      <c r="NJ35" s="114"/>
      <c r="NK35" s="114"/>
      <c r="NL35" s="114"/>
      <c r="NM35" s="114"/>
      <c r="NN35" s="114"/>
      <c r="NO35" s="114"/>
      <c r="NP35" s="114"/>
      <c r="NQ35" s="114"/>
      <c r="NR35" s="114"/>
      <c r="NS35" s="114"/>
      <c r="NT35" s="114"/>
      <c r="NU35" s="114"/>
      <c r="NV35" s="114"/>
      <c r="NW35" s="114"/>
      <c r="NX35" s="114"/>
      <c r="NY35" s="114"/>
      <c r="NZ35" s="114"/>
      <c r="OA35" s="114"/>
      <c r="OB35" s="114"/>
      <c r="OC35" s="114"/>
      <c r="OD35" s="114"/>
      <c r="OE35" s="114"/>
      <c r="OF35" s="114"/>
      <c r="OG35" s="114"/>
      <c r="OH35" s="114"/>
      <c r="OI35" s="114"/>
      <c r="OJ35" s="114"/>
      <c r="OK35" s="114"/>
      <c r="OL35" s="114"/>
      <c r="OM35" s="114"/>
      <c r="ON35" s="114"/>
      <c r="OO35" s="114"/>
      <c r="OP35" s="114"/>
      <c r="OQ35" s="114"/>
      <c r="OR35" s="114"/>
      <c r="OS35" s="114"/>
      <c r="OT35" s="114"/>
      <c r="OU35" s="114"/>
      <c r="OV35" s="114"/>
      <c r="OW35" s="114"/>
      <c r="OX35" s="114"/>
      <c r="OY35" s="114"/>
      <c r="OZ35" s="114"/>
      <c r="PA35" s="114"/>
      <c r="PB35" s="114"/>
      <c r="PC35" s="114"/>
      <c r="PD35" s="114"/>
      <c r="PE35" s="114"/>
      <c r="PF35" s="114"/>
      <c r="PG35" s="114"/>
      <c r="PH35" s="114"/>
      <c r="PI35" s="114"/>
      <c r="PJ35" s="114"/>
      <c r="PK35" s="114"/>
      <c r="PL35" s="114"/>
      <c r="PM35" s="114"/>
      <c r="PN35" s="114"/>
      <c r="PO35" s="114"/>
      <c r="PP35" s="114"/>
      <c r="PQ35" s="114"/>
      <c r="PR35" s="114"/>
      <c r="PS35" s="114"/>
      <c r="PT35" s="114"/>
      <c r="PU35" s="114"/>
      <c r="PV35" s="114"/>
      <c r="PW35" s="114"/>
      <c r="PX35" s="114"/>
      <c r="PY35" s="114"/>
      <c r="PZ35" s="114"/>
      <c r="QA35" s="114"/>
      <c r="QB35" s="114"/>
      <c r="QC35" s="114"/>
      <c r="QD35" s="114"/>
      <c r="QE35" s="114"/>
      <c r="QF35" s="114"/>
      <c r="QG35" s="114"/>
      <c r="QH35" s="114"/>
      <c r="QI35" s="114"/>
      <c r="QJ35" s="114"/>
      <c r="QK35" s="114"/>
      <c r="QL35" s="114"/>
      <c r="QM35" s="114"/>
      <c r="QN35" s="114"/>
      <c r="QO35" s="114"/>
      <c r="QP35" s="114"/>
      <c r="QQ35" s="114"/>
      <c r="QR35" s="114"/>
      <c r="QS35" s="114"/>
      <c r="QT35" s="114"/>
      <c r="QU35" s="114"/>
      <c r="QV35" s="114"/>
      <c r="QW35" s="114"/>
      <c r="QX35" s="114"/>
      <c r="QY35" s="114"/>
      <c r="QZ35" s="114"/>
      <c r="RA35" s="114"/>
      <c r="RB35" s="114"/>
      <c r="RC35" s="114"/>
      <c r="RD35" s="114"/>
      <c r="RE35" s="114"/>
      <c r="RF35" s="114"/>
      <c r="RG35" s="114"/>
      <c r="RH35" s="114"/>
      <c r="RI35" s="114"/>
      <c r="RJ35" s="114"/>
      <c r="RK35" s="114"/>
      <c r="RL35" s="114"/>
      <c r="RM35" s="114"/>
      <c r="RN35" s="114"/>
      <c r="RO35" s="114"/>
      <c r="RP35" s="114"/>
      <c r="RQ35" s="114"/>
      <c r="RR35" s="114"/>
      <c r="RS35" s="114"/>
      <c r="RT35" s="114"/>
      <c r="RU35" s="114"/>
      <c r="RV35" s="114"/>
      <c r="RW35" s="114"/>
      <c r="RX35" s="114"/>
      <c r="RY35" s="114"/>
    </row>
    <row r="36" spans="1:493" ht="15.75" customHeight="1" thickTop="1" thickBot="1">
      <c r="A36" s="86" t="s">
        <v>165</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c r="EB36" s="57"/>
      <c r="EC36" s="57"/>
      <c r="ED36" s="57"/>
      <c r="EE36" s="57"/>
      <c r="EF36" s="57"/>
      <c r="EG36" s="57"/>
      <c r="EH36" s="57"/>
      <c r="EI36" s="57"/>
      <c r="EJ36" s="57"/>
      <c r="EK36" s="57"/>
      <c r="EL36" s="57"/>
      <c r="EM36" s="57"/>
      <c r="EN36" s="57"/>
      <c r="EO36" s="57"/>
      <c r="EP36" s="57"/>
      <c r="EQ36" s="57"/>
      <c r="ER36" s="57"/>
      <c r="ES36" s="57"/>
      <c r="ET36" s="57"/>
      <c r="EU36" s="57"/>
      <c r="EV36" s="57"/>
      <c r="EW36" s="57"/>
      <c r="EX36" s="57"/>
      <c r="EY36" s="57"/>
      <c r="EZ36" s="57"/>
      <c r="FA36" s="57"/>
      <c r="FB36" s="57"/>
      <c r="FC36" s="57"/>
      <c r="FD36" s="57"/>
      <c r="FE36" s="57"/>
      <c r="FF36" s="57"/>
      <c r="FG36" s="57"/>
      <c r="FH36" s="57"/>
      <c r="FI36" s="57"/>
      <c r="FJ36" s="57"/>
      <c r="FK36" s="57"/>
      <c r="FL36" s="57"/>
      <c r="FM36" s="57"/>
      <c r="FN36" s="57"/>
      <c r="FO36" s="57"/>
      <c r="FP36" s="57"/>
      <c r="FQ36" s="57"/>
      <c r="FR36" s="57"/>
      <c r="FS36" s="57"/>
      <c r="FT36" s="57"/>
      <c r="FU36" s="57"/>
      <c r="FV36" s="57"/>
      <c r="FW36" s="57"/>
      <c r="FX36" s="57"/>
      <c r="FY36" s="57"/>
      <c r="FZ36" s="57"/>
      <c r="GA36" s="57"/>
      <c r="GB36" s="57"/>
      <c r="GC36" s="57"/>
      <c r="GD36" s="57"/>
      <c r="GE36" s="57"/>
      <c r="GF36" s="57"/>
      <c r="GG36" s="57"/>
      <c r="GH36" s="57"/>
      <c r="GI36" s="57"/>
      <c r="GJ36" s="57"/>
      <c r="GK36" s="57"/>
      <c r="GL36" s="57"/>
      <c r="GM36" s="57"/>
      <c r="GN36" s="57"/>
      <c r="GO36" s="57"/>
      <c r="GP36" s="57"/>
      <c r="GQ36" s="57"/>
      <c r="GR36" s="57"/>
      <c r="GS36" s="57"/>
      <c r="GT36" s="57"/>
      <c r="GU36" s="57"/>
      <c r="GV36" s="57"/>
      <c r="GW36" s="57"/>
      <c r="GX36" s="57"/>
      <c r="GY36" s="57"/>
      <c r="GZ36" s="57"/>
      <c r="HA36" s="57"/>
      <c r="HB36" s="57"/>
      <c r="HC36" s="57"/>
      <c r="HD36" s="57"/>
      <c r="HE36" s="57"/>
      <c r="HF36" s="57"/>
      <c r="HG36" s="57"/>
      <c r="HH36" s="57"/>
      <c r="HI36" s="57"/>
      <c r="HJ36" s="57"/>
      <c r="HK36" s="57"/>
      <c r="HL36" s="57"/>
      <c r="HM36" s="57"/>
      <c r="HN36" s="57"/>
      <c r="HO36" s="57"/>
      <c r="HP36" s="57"/>
      <c r="HQ36" s="57"/>
      <c r="HR36" s="57"/>
      <c r="HS36" s="57"/>
      <c r="HT36" s="57"/>
      <c r="HU36" s="57"/>
      <c r="HV36" s="57"/>
      <c r="HW36" s="57"/>
      <c r="HX36" s="57"/>
      <c r="HY36" s="58"/>
      <c r="HZ36" s="57"/>
      <c r="IA36" s="57"/>
      <c r="IB36" s="57"/>
      <c r="IC36" s="58"/>
      <c r="ID36" s="57"/>
      <c r="IE36" s="57"/>
      <c r="IF36" s="57"/>
      <c r="IG36" s="58"/>
      <c r="IH36" s="57"/>
      <c r="II36" s="57"/>
      <c r="IJ36" s="57"/>
      <c r="IK36" s="58"/>
      <c r="IL36" s="57"/>
      <c r="IM36" s="58"/>
      <c r="IN36" s="57"/>
      <c r="IO36" s="58"/>
      <c r="IP36" s="57"/>
      <c r="IQ36" s="58"/>
      <c r="IR36" s="57"/>
      <c r="IS36" s="58"/>
      <c r="IT36" s="57"/>
      <c r="IU36" s="58"/>
      <c r="IV36" s="57"/>
      <c r="IW36" s="58"/>
      <c r="IX36" s="58"/>
      <c r="IY36" s="58"/>
      <c r="IZ36" s="58"/>
      <c r="JA36" s="58"/>
      <c r="JB36" s="58"/>
      <c r="JC36" s="58"/>
      <c r="JD36" s="58"/>
      <c r="JE36" s="58"/>
      <c r="JF36" s="58"/>
      <c r="JG36" s="58"/>
      <c r="JH36" s="58"/>
      <c r="JI36" s="58"/>
      <c r="JJ36" s="58"/>
      <c r="JK36" s="58"/>
      <c r="JL36" s="58"/>
      <c r="JM36" s="58"/>
      <c r="JN36" s="58"/>
      <c r="JO36" s="58"/>
      <c r="JP36" s="58"/>
      <c r="JQ36" s="58"/>
      <c r="JR36" s="58"/>
      <c r="JS36" s="58"/>
      <c r="JT36" s="58"/>
      <c r="JU36" s="58"/>
      <c r="JV36" s="58"/>
      <c r="JW36" s="58"/>
      <c r="JX36" s="58"/>
      <c r="JY36" s="58"/>
      <c r="JZ36" s="58"/>
      <c r="KA36" s="58"/>
      <c r="KB36" s="58"/>
      <c r="KC36" s="58"/>
      <c r="KD36" s="58"/>
      <c r="KE36" s="58"/>
      <c r="KF36" s="58"/>
      <c r="KG36" s="58"/>
      <c r="KH36" s="58"/>
      <c r="KI36" s="58"/>
      <c r="KJ36" s="58"/>
      <c r="KK36" s="58"/>
      <c r="KL36" s="58"/>
      <c r="KM36" s="58"/>
      <c r="KN36" s="58"/>
      <c r="KO36" s="58"/>
      <c r="KP36" s="58"/>
      <c r="KQ36" s="58"/>
      <c r="KR36" s="58"/>
      <c r="KS36" s="58"/>
      <c r="KT36" s="58"/>
      <c r="KU36" s="58"/>
      <c r="KV36" s="58"/>
      <c r="KW36" s="58"/>
      <c r="KX36" s="58"/>
      <c r="KY36" s="58"/>
      <c r="KZ36" s="58"/>
      <c r="LA36" s="58"/>
      <c r="LB36" s="58"/>
      <c r="LC36" s="58"/>
      <c r="LD36" s="58"/>
      <c r="LE36" s="58"/>
      <c r="LF36" s="58"/>
      <c r="LG36" s="58"/>
      <c r="LH36" s="58"/>
      <c r="LI36" s="58"/>
      <c r="LJ36" s="58"/>
      <c r="LK36" s="58"/>
      <c r="LL36" s="58"/>
      <c r="LM36" s="58"/>
      <c r="LN36" s="58"/>
      <c r="LO36" s="58"/>
      <c r="LP36" s="58"/>
      <c r="LQ36" s="58"/>
      <c r="LR36" s="114"/>
      <c r="LS36" s="114"/>
      <c r="LT36" s="114"/>
      <c r="LU36" s="114"/>
      <c r="LV36" s="114"/>
      <c r="LW36" s="114"/>
      <c r="LX36" s="114"/>
      <c r="LY36" s="114"/>
      <c r="LZ36" s="114"/>
      <c r="MA36" s="114"/>
      <c r="MB36" s="114"/>
      <c r="MC36" s="114"/>
      <c r="MD36" s="114"/>
      <c r="ME36" s="114"/>
      <c r="MF36" s="114"/>
      <c r="MG36" s="114"/>
      <c r="MH36" s="114"/>
      <c r="MI36" s="114"/>
      <c r="MJ36" s="114"/>
      <c r="MK36" s="114"/>
      <c r="ML36" s="114"/>
      <c r="MM36" s="114"/>
      <c r="MN36" s="114"/>
      <c r="MO36" s="114"/>
      <c r="MP36" s="114"/>
      <c r="MQ36" s="114"/>
      <c r="MR36" s="114"/>
      <c r="MS36" s="114"/>
      <c r="MT36" s="114"/>
      <c r="MU36" s="114"/>
      <c r="MV36" s="114"/>
      <c r="MW36" s="114"/>
      <c r="MX36" s="114"/>
      <c r="MY36" s="114"/>
      <c r="MZ36" s="114"/>
      <c r="NA36" s="114"/>
      <c r="NB36" s="114"/>
      <c r="NC36" s="114"/>
      <c r="ND36" s="114"/>
      <c r="NE36" s="114"/>
      <c r="NF36" s="114"/>
      <c r="NG36" s="114"/>
      <c r="NH36" s="114"/>
      <c r="NI36" s="114"/>
      <c r="NJ36" s="114"/>
      <c r="NK36" s="114"/>
      <c r="NL36" s="114"/>
      <c r="NM36" s="114"/>
      <c r="NN36" s="114"/>
      <c r="NO36" s="114"/>
      <c r="NP36" s="114"/>
      <c r="NQ36" s="114"/>
      <c r="NR36" s="114"/>
      <c r="NS36" s="114"/>
      <c r="NT36" s="114"/>
      <c r="NU36" s="114"/>
      <c r="NV36" s="114"/>
      <c r="NW36" s="114"/>
      <c r="NX36" s="114"/>
      <c r="NY36" s="114"/>
      <c r="NZ36" s="114"/>
      <c r="OA36" s="114"/>
      <c r="OB36" s="114"/>
      <c r="OC36" s="114"/>
      <c r="OD36" s="114"/>
      <c r="OE36" s="114"/>
      <c r="OF36" s="114"/>
      <c r="OG36" s="114"/>
      <c r="OH36" s="114"/>
      <c r="OI36" s="114"/>
      <c r="OJ36" s="114"/>
      <c r="OK36" s="114"/>
      <c r="OL36" s="114"/>
      <c r="OM36" s="114"/>
      <c r="ON36" s="114"/>
      <c r="OO36" s="114"/>
      <c r="OP36" s="114"/>
      <c r="OQ36" s="114"/>
      <c r="OR36" s="114"/>
      <c r="OS36" s="114"/>
      <c r="OT36" s="114"/>
      <c r="OU36" s="114"/>
      <c r="OV36" s="114"/>
      <c r="OW36" s="114"/>
      <c r="OX36" s="114"/>
      <c r="OY36" s="114"/>
      <c r="OZ36" s="114"/>
      <c r="PA36" s="114"/>
      <c r="PB36" s="114"/>
      <c r="PC36" s="114"/>
      <c r="PD36" s="114"/>
      <c r="PE36" s="114"/>
      <c r="PF36" s="114"/>
      <c r="PG36" s="114"/>
      <c r="PH36" s="114"/>
      <c r="PI36" s="114"/>
      <c r="PJ36" s="114"/>
      <c r="PK36" s="114"/>
      <c r="PL36" s="114"/>
      <c r="PM36" s="114"/>
      <c r="PN36" s="114"/>
      <c r="PO36" s="114"/>
      <c r="PP36" s="114"/>
      <c r="PQ36" s="114"/>
      <c r="PR36" s="114"/>
      <c r="PS36" s="114"/>
      <c r="PT36" s="114"/>
      <c r="PU36" s="114"/>
      <c r="PV36" s="114"/>
      <c r="PW36" s="114"/>
      <c r="PX36" s="114"/>
      <c r="PY36" s="114"/>
      <c r="PZ36" s="114"/>
      <c r="QA36" s="114"/>
      <c r="QB36" s="114"/>
      <c r="QC36" s="114"/>
      <c r="QD36" s="114"/>
      <c r="QE36" s="114"/>
      <c r="QF36" s="114"/>
      <c r="QG36" s="114"/>
      <c r="QH36" s="114"/>
      <c r="QI36" s="114"/>
      <c r="QJ36" s="114"/>
      <c r="QK36" s="114"/>
      <c r="QL36" s="114"/>
      <c r="QM36" s="114"/>
      <c r="QN36" s="114"/>
      <c r="QO36" s="114"/>
      <c r="QP36" s="114"/>
      <c r="QQ36" s="114"/>
      <c r="QR36" s="114"/>
      <c r="QS36" s="114"/>
      <c r="QT36" s="114"/>
      <c r="QU36" s="114"/>
      <c r="QV36" s="114"/>
      <c r="QW36" s="114"/>
      <c r="QX36" s="114"/>
      <c r="QY36" s="114"/>
      <c r="QZ36" s="114"/>
      <c r="RA36" s="114"/>
      <c r="RB36" s="114"/>
      <c r="RC36" s="114"/>
      <c r="RD36" s="114"/>
      <c r="RE36" s="114"/>
      <c r="RF36" s="114"/>
      <c r="RG36" s="114"/>
      <c r="RH36" s="114"/>
      <c r="RI36" s="114"/>
      <c r="RJ36" s="114"/>
      <c r="RK36" s="114"/>
      <c r="RL36" s="114"/>
      <c r="RM36" s="114"/>
      <c r="RN36" s="114"/>
      <c r="RO36" s="114"/>
      <c r="RP36" s="114"/>
      <c r="RQ36" s="114"/>
      <c r="RR36" s="114"/>
      <c r="RS36" s="114"/>
      <c r="RT36" s="114"/>
      <c r="RU36" s="114"/>
      <c r="RV36" s="114"/>
      <c r="RW36" s="114"/>
      <c r="RX36" s="114"/>
      <c r="RY36" s="114"/>
    </row>
    <row r="37" spans="1:493" ht="15.75" customHeight="1" thickTop="1" thickBot="1">
      <c r="A37" s="85" t="s">
        <v>173</v>
      </c>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c r="HH37" s="60"/>
      <c r="HI37" s="60"/>
      <c r="HJ37" s="60"/>
      <c r="HK37" s="60"/>
      <c r="HL37" s="60"/>
      <c r="HM37" s="60"/>
      <c r="HN37" s="60"/>
      <c r="HO37" s="60"/>
      <c r="HP37" s="60"/>
      <c r="HQ37" s="60"/>
      <c r="HR37" s="60"/>
      <c r="HS37" s="60"/>
      <c r="HT37" s="60"/>
      <c r="HU37" s="60"/>
      <c r="HV37" s="60"/>
      <c r="HW37" s="60"/>
      <c r="HX37" s="60"/>
      <c r="HY37" s="61"/>
      <c r="HZ37" s="60"/>
      <c r="IA37" s="60"/>
      <c r="IB37" s="60"/>
      <c r="IC37" s="61"/>
      <c r="ID37" s="60"/>
      <c r="IE37" s="60"/>
      <c r="IF37" s="60"/>
      <c r="IG37" s="61"/>
      <c r="IH37" s="60"/>
      <c r="II37" s="60"/>
      <c r="IJ37" s="60"/>
      <c r="IK37" s="61"/>
      <c r="IL37" s="60"/>
      <c r="IM37" s="61"/>
      <c r="IN37" s="60"/>
      <c r="IO37" s="61"/>
      <c r="IP37" s="60"/>
      <c r="IQ37" s="61"/>
      <c r="IR37" s="60"/>
      <c r="IS37" s="61"/>
      <c r="IT37" s="60"/>
      <c r="IU37" s="61"/>
      <c r="IV37" s="60"/>
      <c r="IW37" s="61"/>
      <c r="IX37" s="61"/>
      <c r="IY37" s="61"/>
      <c r="IZ37" s="61"/>
      <c r="JA37" s="61"/>
      <c r="JB37" s="61"/>
      <c r="JC37" s="61"/>
      <c r="JD37" s="61"/>
      <c r="JE37" s="61"/>
      <c r="JF37" s="61"/>
      <c r="JG37" s="61"/>
      <c r="JH37" s="61"/>
      <c r="JI37" s="61"/>
      <c r="JJ37" s="61"/>
      <c r="JK37" s="61"/>
      <c r="JL37" s="61"/>
      <c r="JM37" s="61"/>
      <c r="JN37" s="61"/>
      <c r="JO37" s="61"/>
      <c r="JP37" s="61"/>
      <c r="JQ37" s="61"/>
      <c r="JR37" s="61"/>
      <c r="JS37" s="61"/>
      <c r="JT37" s="61"/>
      <c r="JU37" s="61"/>
      <c r="JV37" s="61"/>
      <c r="JW37" s="61"/>
      <c r="JX37" s="61"/>
      <c r="JY37" s="61"/>
      <c r="JZ37" s="61"/>
      <c r="KA37" s="61"/>
      <c r="KB37" s="61"/>
      <c r="KC37" s="61"/>
      <c r="KD37" s="61"/>
      <c r="KE37" s="61"/>
      <c r="KF37" s="61"/>
      <c r="KG37" s="61"/>
      <c r="KH37" s="61"/>
      <c r="KI37" s="61"/>
      <c r="KJ37" s="61"/>
      <c r="KK37" s="61"/>
      <c r="KL37" s="61"/>
      <c r="KM37" s="61"/>
      <c r="KN37" s="61"/>
      <c r="KO37" s="61"/>
      <c r="KP37" s="61"/>
      <c r="KQ37" s="61"/>
      <c r="KR37" s="61"/>
      <c r="KS37" s="61"/>
      <c r="KT37" s="61"/>
      <c r="KU37" s="61"/>
      <c r="KV37" s="61"/>
      <c r="KW37" s="61"/>
      <c r="KX37" s="61"/>
      <c r="KY37" s="61"/>
      <c r="KZ37" s="61"/>
      <c r="LA37" s="61"/>
      <c r="LB37" s="61"/>
      <c r="LC37" s="61"/>
      <c r="LD37" s="61"/>
      <c r="LE37" s="61"/>
      <c r="LF37" s="61"/>
      <c r="LG37" s="61"/>
      <c r="LH37" s="61"/>
      <c r="LI37" s="61"/>
      <c r="LJ37" s="61"/>
      <c r="LK37" s="61"/>
      <c r="LL37" s="61"/>
      <c r="LM37" s="61"/>
      <c r="LN37" s="61"/>
      <c r="LO37" s="61"/>
      <c r="LP37" s="61"/>
      <c r="LQ37" s="61"/>
      <c r="LR37" s="116"/>
      <c r="LS37" s="116"/>
      <c r="LT37" s="116"/>
      <c r="LU37" s="116"/>
      <c r="LV37" s="116"/>
      <c r="LW37" s="116"/>
      <c r="LX37" s="116"/>
      <c r="LY37" s="116"/>
      <c r="LZ37" s="116"/>
      <c r="MA37" s="116"/>
      <c r="MB37" s="116"/>
      <c r="MC37" s="116"/>
      <c r="MD37" s="116"/>
      <c r="ME37" s="116"/>
      <c r="MF37" s="116"/>
      <c r="MG37" s="116"/>
      <c r="MH37" s="116"/>
      <c r="MI37" s="116"/>
      <c r="MJ37" s="116"/>
      <c r="MK37" s="116"/>
      <c r="ML37" s="116"/>
      <c r="MM37" s="116"/>
      <c r="MN37" s="116"/>
      <c r="MO37" s="116"/>
      <c r="MP37" s="116"/>
      <c r="MQ37" s="116"/>
      <c r="MR37" s="116"/>
      <c r="MS37" s="116"/>
      <c r="MT37" s="116"/>
      <c r="MU37" s="116"/>
      <c r="MV37" s="116"/>
      <c r="MW37" s="116"/>
      <c r="MX37" s="116"/>
      <c r="MY37" s="116"/>
      <c r="MZ37" s="116"/>
      <c r="NA37" s="116"/>
      <c r="NB37" s="116"/>
      <c r="NC37" s="116"/>
      <c r="ND37" s="116"/>
      <c r="NE37" s="116"/>
      <c r="NF37" s="116"/>
      <c r="NG37" s="116"/>
      <c r="NH37" s="116"/>
      <c r="NI37" s="116"/>
      <c r="NJ37" s="116"/>
      <c r="NK37" s="116"/>
      <c r="NL37" s="116"/>
      <c r="NM37" s="116"/>
      <c r="NN37" s="116"/>
      <c r="NO37" s="116"/>
      <c r="NP37" s="116"/>
      <c r="NQ37" s="116"/>
      <c r="NR37" s="116"/>
      <c r="NS37" s="116"/>
      <c r="NT37" s="116"/>
      <c r="NU37" s="116"/>
      <c r="NV37" s="116"/>
      <c r="NW37" s="116"/>
      <c r="NX37" s="116"/>
      <c r="NY37" s="116"/>
      <c r="NZ37" s="116"/>
      <c r="OA37" s="116"/>
      <c r="OB37" s="116"/>
      <c r="OC37" s="116"/>
      <c r="OD37" s="116"/>
      <c r="OE37" s="116"/>
      <c r="OF37" s="116"/>
      <c r="OG37" s="116"/>
      <c r="OH37" s="116"/>
      <c r="OI37" s="116"/>
      <c r="OJ37" s="116"/>
      <c r="OK37" s="116"/>
      <c r="OL37" s="116"/>
      <c r="OM37" s="116"/>
      <c r="ON37" s="116"/>
      <c r="OO37" s="116"/>
      <c r="OP37" s="116"/>
      <c r="OQ37" s="116"/>
      <c r="OR37" s="116"/>
      <c r="OS37" s="116"/>
      <c r="OT37" s="116"/>
      <c r="OU37" s="116"/>
      <c r="OV37" s="116"/>
      <c r="OW37" s="116"/>
      <c r="OX37" s="116"/>
      <c r="OY37" s="116"/>
      <c r="OZ37" s="116"/>
      <c r="PA37" s="116"/>
      <c r="PB37" s="116"/>
      <c r="PC37" s="116"/>
      <c r="PD37" s="116"/>
      <c r="PE37" s="116"/>
      <c r="PF37" s="116"/>
      <c r="PG37" s="116"/>
      <c r="PH37" s="116"/>
      <c r="PI37" s="116"/>
      <c r="PJ37" s="116"/>
      <c r="PK37" s="116"/>
      <c r="PL37" s="116"/>
      <c r="PM37" s="116"/>
      <c r="PN37" s="116"/>
      <c r="PO37" s="116"/>
      <c r="PP37" s="116"/>
      <c r="PQ37" s="116"/>
      <c r="PR37" s="116"/>
      <c r="PS37" s="116"/>
      <c r="PT37" s="116"/>
      <c r="PU37" s="116"/>
      <c r="PV37" s="116"/>
      <c r="PW37" s="116"/>
      <c r="PX37" s="116"/>
      <c r="PY37" s="116"/>
      <c r="PZ37" s="116"/>
      <c r="QA37" s="116"/>
      <c r="QB37" s="116"/>
      <c r="QC37" s="116"/>
      <c r="QD37" s="116"/>
      <c r="QE37" s="116"/>
      <c r="QF37" s="116"/>
      <c r="QG37" s="116"/>
      <c r="QH37" s="116"/>
      <c r="QI37" s="116"/>
      <c r="QJ37" s="116"/>
      <c r="QK37" s="116"/>
      <c r="QL37" s="116"/>
      <c r="QM37" s="116"/>
      <c r="QN37" s="116"/>
      <c r="QO37" s="116"/>
      <c r="QP37" s="116"/>
      <c r="QQ37" s="116"/>
      <c r="QR37" s="116"/>
      <c r="QS37" s="116"/>
      <c r="QT37" s="116"/>
      <c r="QU37" s="116"/>
      <c r="QV37" s="116"/>
      <c r="QW37" s="116"/>
      <c r="QX37" s="116"/>
      <c r="QY37" s="116"/>
      <c r="QZ37" s="116"/>
      <c r="RA37" s="116"/>
      <c r="RB37" s="116"/>
      <c r="RC37" s="116"/>
      <c r="RD37" s="116"/>
      <c r="RE37" s="116"/>
      <c r="RF37" s="116"/>
      <c r="RG37" s="116"/>
      <c r="RH37" s="116"/>
      <c r="RI37" s="116"/>
      <c r="RJ37" s="116"/>
      <c r="RK37" s="116"/>
      <c r="RL37" s="116"/>
      <c r="RM37" s="116"/>
      <c r="RN37" s="116"/>
      <c r="RO37" s="116"/>
      <c r="RP37" s="116"/>
      <c r="RQ37" s="116"/>
      <c r="RR37" s="116"/>
      <c r="RS37" s="116"/>
      <c r="RT37" s="116"/>
      <c r="RU37" s="116"/>
      <c r="RV37" s="116"/>
      <c r="RW37" s="116"/>
      <c r="RX37" s="116"/>
      <c r="RY37" s="116"/>
    </row>
    <row r="38" spans="1:493" ht="15.75" customHeight="1" thickTop="1" thickBot="1">
      <c r="A38" s="64"/>
      <c r="AT38" s="42"/>
      <c r="AU38" s="42"/>
      <c r="AV38" s="42"/>
      <c r="AW38" s="42"/>
      <c r="LR38" s="114"/>
      <c r="LS38" s="114"/>
      <c r="LT38" s="114"/>
      <c r="LU38" s="114"/>
    </row>
    <row r="39" spans="1:493" s="1" customFormat="1" ht="14" thickTop="1" thickBot="1">
      <c r="A39" s="1" t="s">
        <v>263</v>
      </c>
      <c r="AT39" s="65"/>
      <c r="AU39" s="65"/>
      <c r="AV39" s="65"/>
      <c r="AW39" s="65"/>
      <c r="LR39" s="114"/>
      <c r="LS39" s="114"/>
      <c r="LT39" s="114"/>
      <c r="LU39" s="114"/>
    </row>
    <row r="40" spans="1:493" s="1" customFormat="1" ht="13.5" thickTop="1">
      <c r="A40" s="1" t="s">
        <v>264</v>
      </c>
      <c r="AT40" s="65"/>
      <c r="AU40" s="65"/>
      <c r="AV40" s="65"/>
      <c r="AW40" s="65"/>
      <c r="RE40" s="41"/>
      <c r="RF40" s="41"/>
      <c r="RG40" s="41"/>
      <c r="RH40" s="41"/>
      <c r="RI40" s="41"/>
    </row>
    <row r="41" spans="1:493" s="1" customFormat="1">
      <c r="A41" s="1" t="s">
        <v>265</v>
      </c>
      <c r="AT41" s="65"/>
      <c r="AU41" s="65"/>
      <c r="AV41" s="65"/>
      <c r="AW41" s="65"/>
    </row>
    <row r="42" spans="1:493" s="1" customFormat="1">
      <c r="A42" s="1" t="s">
        <v>266</v>
      </c>
      <c r="AT42" s="65"/>
      <c r="AU42" s="65"/>
      <c r="AV42" s="65"/>
      <c r="AW42" s="65"/>
      <c r="RE42" s="41"/>
      <c r="RF42" s="41"/>
      <c r="RG42" s="41"/>
      <c r="RH42" s="41"/>
      <c r="RI42" s="41"/>
    </row>
    <row r="43" spans="1:493" s="1" customFormat="1">
      <c r="A43" s="19" t="s">
        <v>95</v>
      </c>
      <c r="AT43" s="65"/>
      <c r="AU43" s="65"/>
      <c r="AV43" s="65"/>
      <c r="AW43" s="65"/>
    </row>
    <row r="44" spans="1:493">
      <c r="A44" s="1"/>
      <c r="AT44" s="42"/>
      <c r="AU44" s="42"/>
      <c r="AV44" s="42"/>
      <c r="AW44" s="42"/>
    </row>
    <row r="45" spans="1:493">
      <c r="A45" s="1"/>
      <c r="AT45" s="42"/>
      <c r="AU45" s="42"/>
      <c r="AV45" s="42"/>
      <c r="AW45" s="42"/>
      <c r="RE45" s="1"/>
      <c r="RF45" s="1"/>
      <c r="RG45" s="1"/>
      <c r="RH45" s="1"/>
      <c r="RI45" s="1"/>
    </row>
    <row r="46" spans="1:493">
      <c r="A46" s="1"/>
      <c r="AT46" s="42"/>
      <c r="AU46" s="42"/>
      <c r="AV46" s="42"/>
      <c r="AW46" s="42"/>
    </row>
    <row r="47" spans="1:493">
      <c r="A47" s="1"/>
    </row>
    <row r="48" spans="1:493">
      <c r="A48" s="1"/>
    </row>
  </sheetData>
  <mergeCells count="111">
    <mergeCell ref="RW4:RY4"/>
    <mergeCell ref="RS4:RU4"/>
    <mergeCell ref="QY4:RA4"/>
    <mergeCell ref="QA4:QC4"/>
    <mergeCell ref="LK4:LM4"/>
    <mergeCell ref="PO4:PQ4"/>
    <mergeCell ref="PK4:PM4"/>
    <mergeCell ref="OM4:OO4"/>
    <mergeCell ref="OI4:OK4"/>
    <mergeCell ref="PS4:PU4"/>
    <mergeCell ref="PW4:PY4"/>
    <mergeCell ref="QM4:QO4"/>
    <mergeCell ref="QE4:QG4"/>
    <mergeCell ref="QI4:QK4"/>
    <mergeCell ref="QQ4:QS4"/>
    <mergeCell ref="NG4:NI4"/>
    <mergeCell ref="RO4:RQ4"/>
    <mergeCell ref="RK4:RM4"/>
    <mergeCell ref="RG4:RI4"/>
    <mergeCell ref="RC4:RE4"/>
    <mergeCell ref="OY4:PA4"/>
    <mergeCell ref="OU4:OW4"/>
    <mergeCell ref="OQ4:OS4"/>
    <mergeCell ref="JW4:JY4"/>
    <mergeCell ref="IE4:IG4"/>
    <mergeCell ref="KE4:KG4"/>
    <mergeCell ref="KA4:KC4"/>
    <mergeCell ref="JC4:JE4"/>
    <mergeCell ref="IQ4:IS4"/>
    <mergeCell ref="LW4:LY4"/>
    <mergeCell ref="OE4:OG4"/>
    <mergeCell ref="MA4:MC4"/>
    <mergeCell ref="LO4:LQ4"/>
    <mergeCell ref="NC4:NE4"/>
    <mergeCell ref="MU4:MW4"/>
    <mergeCell ref="MM4:MO4"/>
    <mergeCell ref="MI4:MK4"/>
    <mergeCell ref="LS4:LU4"/>
    <mergeCell ref="LG4:LI4"/>
    <mergeCell ref="AM4:AO4"/>
    <mergeCell ref="EU4:EW4"/>
    <mergeCell ref="EY4:FA4"/>
    <mergeCell ref="FC4:FE4"/>
    <mergeCell ref="GE4:GG4"/>
    <mergeCell ref="FG4:FI4"/>
    <mergeCell ref="FW4:FY4"/>
    <mergeCell ref="ME4:MG4"/>
    <mergeCell ref="IA4:IC4"/>
    <mergeCell ref="GA4:GC4"/>
    <mergeCell ref="FK4:FM4"/>
    <mergeCell ref="FS4:FU4"/>
    <mergeCell ref="FO4:FQ4"/>
    <mergeCell ref="GI4:GK4"/>
    <mergeCell ref="GY4:HA4"/>
    <mergeCell ref="JK4:JM4"/>
    <mergeCell ref="JO4:JQ4"/>
    <mergeCell ref="HK4:HM4"/>
    <mergeCell ref="HG4:HI4"/>
    <mergeCell ref="HS4:HU4"/>
    <mergeCell ref="GU4:GW4"/>
    <mergeCell ref="GM4:GO4"/>
    <mergeCell ref="HW4:HY4"/>
    <mergeCell ref="GQ4:GS4"/>
    <mergeCell ref="C4:E4"/>
    <mergeCell ref="G4:I4"/>
    <mergeCell ref="K4:M4"/>
    <mergeCell ref="O4:Q4"/>
    <mergeCell ref="S4:U4"/>
    <mergeCell ref="EQ4:ES4"/>
    <mergeCell ref="CU4:CW4"/>
    <mergeCell ref="DC4:DE4"/>
    <mergeCell ref="DO4:DQ4"/>
    <mergeCell ref="DW4:DY4"/>
    <mergeCell ref="EI4:EK4"/>
    <mergeCell ref="EM4:EO4"/>
    <mergeCell ref="EE4:EG4"/>
    <mergeCell ref="CY4:DA4"/>
    <mergeCell ref="EA4:EC4"/>
    <mergeCell ref="DG4:DI4"/>
    <mergeCell ref="DK4:DM4"/>
    <mergeCell ref="DS4:DU4"/>
    <mergeCell ref="AQ4:AS4"/>
    <mergeCell ref="CQ4:CS4"/>
    <mergeCell ref="W4:Y4"/>
    <mergeCell ref="AA4:AC4"/>
    <mergeCell ref="AE4:AG4"/>
    <mergeCell ref="AI4:AK4"/>
    <mergeCell ref="HC4:HE4"/>
    <mergeCell ref="HO4:HQ4"/>
    <mergeCell ref="II4:IK4"/>
    <mergeCell ref="QU4:QW4"/>
    <mergeCell ref="LC4:LE4"/>
    <mergeCell ref="KY4:LA4"/>
    <mergeCell ref="JS4:JU4"/>
    <mergeCell ref="KQ4:KS4"/>
    <mergeCell ref="KU4:KW4"/>
    <mergeCell ref="IM4:IO4"/>
    <mergeCell ref="IY4:JA4"/>
    <mergeCell ref="IU4:IW4"/>
    <mergeCell ref="KM4:KO4"/>
    <mergeCell ref="NK4:NM4"/>
    <mergeCell ref="MY4:NA4"/>
    <mergeCell ref="MQ4:MS4"/>
    <mergeCell ref="NW4:NY4"/>
    <mergeCell ref="NS4:NU4"/>
    <mergeCell ref="NO4:NQ4"/>
    <mergeCell ref="JG4:JI4"/>
    <mergeCell ref="OA4:OC4"/>
    <mergeCell ref="PG4:PI4"/>
    <mergeCell ref="PC4:PE4"/>
    <mergeCell ref="KI4:KK4"/>
  </mergeCells>
  <printOptions horizontalCentered="1" verticalCentered="1"/>
  <pageMargins left="0" right="0" top="0" bottom="0" header="0" footer="0"/>
  <pageSetup paperSize="9" scale="70" orientation="landscape"/>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indexed="12"/>
  </sheetPr>
  <dimension ref="A1:SD25"/>
  <sheetViews>
    <sheetView zoomScale="82" zoomScaleNormal="82" workbookViewId="0">
      <pane xSplit="2" topLeftCell="SA1" activePane="topRight" state="frozen"/>
      <selection pane="topRight" activeCell="SA4" sqref="SA4:SD22"/>
    </sheetView>
  </sheetViews>
  <sheetFormatPr baseColWidth="10" defaultColWidth="11.453125" defaultRowHeight="13"/>
  <cols>
    <col min="1" max="1" width="44.1796875" style="66" customWidth="1"/>
    <col min="2" max="2" width="13.54296875" style="66" customWidth="1"/>
    <col min="3" max="66" width="11.453125" style="66"/>
    <col min="67" max="70" width="11.453125" style="1"/>
    <col min="71" max="256" width="11.453125" style="66"/>
    <col min="257" max="257" width="13.81640625" style="66" customWidth="1"/>
    <col min="258" max="258" width="13.54296875" style="66" customWidth="1"/>
    <col min="259" max="512" width="11.453125" style="66"/>
    <col min="513" max="513" width="44.1796875" style="66" customWidth="1"/>
    <col min="514" max="514" width="13.54296875" style="66" customWidth="1"/>
    <col min="515" max="768" width="11.453125" style="66"/>
    <col min="769" max="769" width="44.1796875" style="66" customWidth="1"/>
    <col min="770" max="770" width="13.54296875" style="66" customWidth="1"/>
    <col min="771" max="1024" width="11.453125" style="66"/>
    <col min="1025" max="1025" width="44.1796875" style="66" customWidth="1"/>
    <col min="1026" max="1026" width="13.54296875" style="66" customWidth="1"/>
    <col min="1027" max="1280" width="11.453125" style="66"/>
    <col min="1281" max="1281" width="44.1796875" style="66" customWidth="1"/>
    <col min="1282" max="1282" width="13.54296875" style="66" customWidth="1"/>
    <col min="1283" max="1536" width="11.453125" style="66"/>
    <col min="1537" max="1537" width="44.1796875" style="66" customWidth="1"/>
    <col min="1538" max="1538" width="13.54296875" style="66" customWidth="1"/>
    <col min="1539" max="1792" width="11.453125" style="66"/>
    <col min="1793" max="1793" width="44.1796875" style="66" customWidth="1"/>
    <col min="1794" max="1794" width="13.54296875" style="66" customWidth="1"/>
    <col min="1795" max="2048" width="11.453125" style="66"/>
    <col min="2049" max="2049" width="44.1796875" style="66" customWidth="1"/>
    <col min="2050" max="2050" width="13.54296875" style="66" customWidth="1"/>
    <col min="2051" max="2304" width="11.453125" style="66"/>
    <col min="2305" max="2305" width="44.1796875" style="66" customWidth="1"/>
    <col min="2306" max="2306" width="13.54296875" style="66" customWidth="1"/>
    <col min="2307" max="2560" width="11.453125" style="66"/>
    <col min="2561" max="2561" width="44.1796875" style="66" customWidth="1"/>
    <col min="2562" max="2562" width="13.54296875" style="66" customWidth="1"/>
    <col min="2563" max="2816" width="11.453125" style="66"/>
    <col min="2817" max="2817" width="44.1796875" style="66" customWidth="1"/>
    <col min="2818" max="2818" width="13.54296875" style="66" customWidth="1"/>
    <col min="2819" max="3072" width="11.453125" style="66"/>
    <col min="3073" max="3073" width="44.1796875" style="66" customWidth="1"/>
    <col min="3074" max="3074" width="13.54296875" style="66" customWidth="1"/>
    <col min="3075" max="3328" width="11.453125" style="66"/>
    <col min="3329" max="3329" width="44.1796875" style="66" customWidth="1"/>
    <col min="3330" max="3330" width="13.54296875" style="66" customWidth="1"/>
    <col min="3331" max="3584" width="11.453125" style="66"/>
    <col min="3585" max="3585" width="44.1796875" style="66" customWidth="1"/>
    <col min="3586" max="3586" width="13.54296875" style="66" customWidth="1"/>
    <col min="3587" max="3840" width="11.453125" style="66"/>
    <col min="3841" max="3841" width="44.1796875" style="66" customWidth="1"/>
    <col min="3842" max="3842" width="13.54296875" style="66" customWidth="1"/>
    <col min="3843" max="4096" width="11.453125" style="66"/>
    <col min="4097" max="4097" width="44.1796875" style="66" customWidth="1"/>
    <col min="4098" max="4098" width="13.54296875" style="66" customWidth="1"/>
    <col min="4099" max="4352" width="11.453125" style="66"/>
    <col min="4353" max="4353" width="44.1796875" style="66" customWidth="1"/>
    <col min="4354" max="4354" width="13.54296875" style="66" customWidth="1"/>
    <col min="4355" max="4608" width="11.453125" style="66"/>
    <col min="4609" max="4609" width="44.1796875" style="66" customWidth="1"/>
    <col min="4610" max="4610" width="13.54296875" style="66" customWidth="1"/>
    <col min="4611" max="4864" width="11.453125" style="66"/>
    <col min="4865" max="4865" width="44.1796875" style="66" customWidth="1"/>
    <col min="4866" max="4866" width="13.54296875" style="66" customWidth="1"/>
    <col min="4867" max="5120" width="11.453125" style="66"/>
    <col min="5121" max="5121" width="44.1796875" style="66" customWidth="1"/>
    <col min="5122" max="5122" width="13.54296875" style="66" customWidth="1"/>
    <col min="5123" max="5376" width="11.453125" style="66"/>
    <col min="5377" max="5377" width="44.1796875" style="66" customWidth="1"/>
    <col min="5378" max="5378" width="13.54296875" style="66" customWidth="1"/>
    <col min="5379" max="5632" width="11.453125" style="66"/>
    <col min="5633" max="5633" width="44.1796875" style="66" customWidth="1"/>
    <col min="5634" max="5634" width="13.54296875" style="66" customWidth="1"/>
    <col min="5635" max="5888" width="11.453125" style="66"/>
    <col min="5889" max="5889" width="44.1796875" style="66" customWidth="1"/>
    <col min="5890" max="5890" width="13.54296875" style="66" customWidth="1"/>
    <col min="5891" max="6144" width="11.453125" style="66"/>
    <col min="6145" max="6145" width="44.1796875" style="66" customWidth="1"/>
    <col min="6146" max="6146" width="13.54296875" style="66" customWidth="1"/>
    <col min="6147" max="6400" width="11.453125" style="66"/>
    <col min="6401" max="6401" width="44.1796875" style="66" customWidth="1"/>
    <col min="6402" max="6402" width="13.54296875" style="66" customWidth="1"/>
    <col min="6403" max="6656" width="11.453125" style="66"/>
    <col min="6657" max="6657" width="44.1796875" style="66" customWidth="1"/>
    <col min="6658" max="6658" width="13.54296875" style="66" customWidth="1"/>
    <col min="6659" max="6912" width="11.453125" style="66"/>
    <col min="6913" max="6913" width="44.1796875" style="66" customWidth="1"/>
    <col min="6914" max="6914" width="13.54296875" style="66" customWidth="1"/>
    <col min="6915" max="7168" width="11.453125" style="66"/>
    <col min="7169" max="7169" width="44.1796875" style="66" customWidth="1"/>
    <col min="7170" max="7170" width="13.54296875" style="66" customWidth="1"/>
    <col min="7171" max="7424" width="11.453125" style="66"/>
    <col min="7425" max="7425" width="44.1796875" style="66" customWidth="1"/>
    <col min="7426" max="7426" width="13.54296875" style="66" customWidth="1"/>
    <col min="7427" max="7680" width="11.453125" style="66"/>
    <col min="7681" max="7681" width="44.1796875" style="66" customWidth="1"/>
    <col min="7682" max="7682" width="13.54296875" style="66" customWidth="1"/>
    <col min="7683" max="7936" width="11.453125" style="66"/>
    <col min="7937" max="7937" width="44.1796875" style="66" customWidth="1"/>
    <col min="7938" max="7938" width="13.54296875" style="66" customWidth="1"/>
    <col min="7939" max="8192" width="11.453125" style="66"/>
    <col min="8193" max="8193" width="44.1796875" style="66" customWidth="1"/>
    <col min="8194" max="8194" width="13.54296875" style="66" customWidth="1"/>
    <col min="8195" max="8448" width="11.453125" style="66"/>
    <col min="8449" max="8449" width="44.1796875" style="66" customWidth="1"/>
    <col min="8450" max="8450" width="13.54296875" style="66" customWidth="1"/>
    <col min="8451" max="8704" width="11.453125" style="66"/>
    <col min="8705" max="8705" width="44.1796875" style="66" customWidth="1"/>
    <col min="8706" max="8706" width="13.54296875" style="66" customWidth="1"/>
    <col min="8707" max="8960" width="11.453125" style="66"/>
    <col min="8961" max="8961" width="44.1796875" style="66" customWidth="1"/>
    <col min="8962" max="8962" width="13.54296875" style="66" customWidth="1"/>
    <col min="8963" max="9216" width="11.453125" style="66"/>
    <col min="9217" max="9217" width="44.1796875" style="66" customWidth="1"/>
    <col min="9218" max="9218" width="13.54296875" style="66" customWidth="1"/>
    <col min="9219" max="9472" width="11.453125" style="66"/>
    <col min="9473" max="9473" width="44.1796875" style="66" customWidth="1"/>
    <col min="9474" max="9474" width="13.54296875" style="66" customWidth="1"/>
    <col min="9475" max="9728" width="11.453125" style="66"/>
    <col min="9729" max="9729" width="44.1796875" style="66" customWidth="1"/>
    <col min="9730" max="9730" width="13.54296875" style="66" customWidth="1"/>
    <col min="9731" max="9984" width="11.453125" style="66"/>
    <col min="9985" max="9985" width="44.1796875" style="66" customWidth="1"/>
    <col min="9986" max="9986" width="13.54296875" style="66" customWidth="1"/>
    <col min="9987" max="10240" width="11.453125" style="66"/>
    <col min="10241" max="10241" width="44.1796875" style="66" customWidth="1"/>
    <col min="10242" max="10242" width="13.54296875" style="66" customWidth="1"/>
    <col min="10243" max="10496" width="11.453125" style="66"/>
    <col min="10497" max="10497" width="44.1796875" style="66" customWidth="1"/>
    <col min="10498" max="10498" width="13.54296875" style="66" customWidth="1"/>
    <col min="10499" max="10752" width="11.453125" style="66"/>
    <col min="10753" max="10753" width="44.1796875" style="66" customWidth="1"/>
    <col min="10754" max="10754" width="13.54296875" style="66" customWidth="1"/>
    <col min="10755" max="11008" width="11.453125" style="66"/>
    <col min="11009" max="11009" width="44.1796875" style="66" customWidth="1"/>
    <col min="11010" max="11010" width="13.54296875" style="66" customWidth="1"/>
    <col min="11011" max="11264" width="11.453125" style="66"/>
    <col min="11265" max="11265" width="44.1796875" style="66" customWidth="1"/>
    <col min="11266" max="11266" width="13.54296875" style="66" customWidth="1"/>
    <col min="11267" max="11520" width="11.453125" style="66"/>
    <col min="11521" max="11521" width="44.1796875" style="66" customWidth="1"/>
    <col min="11522" max="11522" width="13.54296875" style="66" customWidth="1"/>
    <col min="11523" max="11776" width="11.453125" style="66"/>
    <col min="11777" max="11777" width="44.1796875" style="66" customWidth="1"/>
    <col min="11778" max="11778" width="13.54296875" style="66" customWidth="1"/>
    <col min="11779" max="12032" width="11.453125" style="66"/>
    <col min="12033" max="12033" width="44.1796875" style="66" customWidth="1"/>
    <col min="12034" max="12034" width="13.54296875" style="66" customWidth="1"/>
    <col min="12035" max="12288" width="11.453125" style="66"/>
    <col min="12289" max="12289" width="44.1796875" style="66" customWidth="1"/>
    <col min="12290" max="12290" width="13.54296875" style="66" customWidth="1"/>
    <col min="12291" max="12544" width="11.453125" style="66"/>
    <col min="12545" max="12545" width="44.1796875" style="66" customWidth="1"/>
    <col min="12546" max="12546" width="13.54296875" style="66" customWidth="1"/>
    <col min="12547" max="12800" width="11.453125" style="66"/>
    <col min="12801" max="12801" width="44.1796875" style="66" customWidth="1"/>
    <col min="12802" max="12802" width="13.54296875" style="66" customWidth="1"/>
    <col min="12803" max="13056" width="11.453125" style="66"/>
    <col min="13057" max="13057" width="44.1796875" style="66" customWidth="1"/>
    <col min="13058" max="13058" width="13.54296875" style="66" customWidth="1"/>
    <col min="13059" max="13312" width="11.453125" style="66"/>
    <col min="13313" max="13313" width="44.1796875" style="66" customWidth="1"/>
    <col min="13314" max="13314" width="13.54296875" style="66" customWidth="1"/>
    <col min="13315" max="13568" width="11.453125" style="66"/>
    <col min="13569" max="13569" width="44.1796875" style="66" customWidth="1"/>
    <col min="13570" max="13570" width="13.54296875" style="66" customWidth="1"/>
    <col min="13571" max="13824" width="11.453125" style="66"/>
    <col min="13825" max="13825" width="44.1796875" style="66" customWidth="1"/>
    <col min="13826" max="13826" width="13.54296875" style="66" customWidth="1"/>
    <col min="13827" max="14080" width="11.453125" style="66"/>
    <col min="14081" max="14081" width="44.1796875" style="66" customWidth="1"/>
    <col min="14082" max="14082" width="13.54296875" style="66" customWidth="1"/>
    <col min="14083" max="14336" width="11.453125" style="66"/>
    <col min="14337" max="14337" width="44.1796875" style="66" customWidth="1"/>
    <col min="14338" max="14338" width="13.54296875" style="66" customWidth="1"/>
    <col min="14339" max="14592" width="11.453125" style="66"/>
    <col min="14593" max="14593" width="44.1796875" style="66" customWidth="1"/>
    <col min="14594" max="14594" width="13.54296875" style="66" customWidth="1"/>
    <col min="14595" max="14848" width="11.453125" style="66"/>
    <col min="14849" max="14849" width="44.1796875" style="66" customWidth="1"/>
    <col min="14850" max="14850" width="13.54296875" style="66" customWidth="1"/>
    <col min="14851" max="15104" width="11.453125" style="66"/>
    <col min="15105" max="15105" width="44.1796875" style="66" customWidth="1"/>
    <col min="15106" max="15106" width="13.54296875" style="66" customWidth="1"/>
    <col min="15107" max="15360" width="11.453125" style="66"/>
    <col min="15361" max="15361" width="44.1796875" style="66" customWidth="1"/>
    <col min="15362" max="15362" width="13.54296875" style="66" customWidth="1"/>
    <col min="15363" max="15616" width="11.453125" style="66"/>
    <col min="15617" max="15617" width="44.1796875" style="66" customWidth="1"/>
    <col min="15618" max="15618" width="13.54296875" style="66" customWidth="1"/>
    <col min="15619" max="15872" width="11.453125" style="66"/>
    <col min="15873" max="15873" width="44.1796875" style="66" customWidth="1"/>
    <col min="15874" max="15874" width="13.54296875" style="66" customWidth="1"/>
    <col min="15875" max="16128" width="11.453125" style="66"/>
    <col min="16129" max="16129" width="44.1796875" style="66" customWidth="1"/>
    <col min="16130" max="16130" width="13.54296875" style="66" customWidth="1"/>
    <col min="16131" max="16384" width="11.453125" style="66"/>
  </cols>
  <sheetData>
    <row r="1" spans="1:498" ht="15.5">
      <c r="A1" s="105" t="str">
        <f>'TEMPLATE-III(Série)'!A1</f>
        <v>Date of last update:  November 28th, 2025</v>
      </c>
    </row>
    <row r="2" spans="1:498" ht="13.5" thickBot="1"/>
    <row r="3" spans="1:498" s="67" customFormat="1" ht="16.5" thickTop="1" thickBot="1">
      <c r="A3" s="4" t="s">
        <v>125</v>
      </c>
      <c r="BO3" s="68"/>
      <c r="BP3" s="68"/>
      <c r="BQ3" s="68"/>
      <c r="BR3" s="68"/>
    </row>
    <row r="4" spans="1:498" s="70" customFormat="1" ht="14.25" customHeight="1" thickTop="1" thickBot="1">
      <c r="A4" s="335"/>
      <c r="B4" s="335"/>
      <c r="C4" s="69">
        <v>42125</v>
      </c>
      <c r="D4" s="336" t="s">
        <v>258</v>
      </c>
      <c r="E4" s="337"/>
      <c r="F4" s="338"/>
      <c r="G4" s="69">
        <v>42156</v>
      </c>
      <c r="H4" s="336" t="s">
        <v>258</v>
      </c>
      <c r="I4" s="337"/>
      <c r="J4" s="338"/>
      <c r="K4" s="69">
        <v>42186</v>
      </c>
      <c r="L4" s="336" t="s">
        <v>258</v>
      </c>
      <c r="M4" s="337"/>
      <c r="N4" s="338"/>
      <c r="O4" s="69">
        <v>42247</v>
      </c>
      <c r="P4" s="336" t="s">
        <v>258</v>
      </c>
      <c r="Q4" s="337"/>
      <c r="R4" s="338"/>
      <c r="S4" s="69">
        <v>42277</v>
      </c>
      <c r="T4" s="336" t="s">
        <v>258</v>
      </c>
      <c r="U4" s="337"/>
      <c r="V4" s="338"/>
      <c r="W4" s="69">
        <v>42278</v>
      </c>
      <c r="X4" s="336" t="s">
        <v>258</v>
      </c>
      <c r="Y4" s="337"/>
      <c r="Z4" s="338"/>
      <c r="AA4" s="69">
        <v>42309</v>
      </c>
      <c r="AB4" s="336" t="s">
        <v>258</v>
      </c>
      <c r="AC4" s="337"/>
      <c r="AD4" s="338"/>
      <c r="AE4" s="69">
        <v>42339</v>
      </c>
      <c r="AF4" s="336" t="s">
        <v>258</v>
      </c>
      <c r="AG4" s="337"/>
      <c r="AH4" s="338"/>
      <c r="AI4" s="69">
        <v>42400</v>
      </c>
      <c r="AJ4" s="336" t="s">
        <v>258</v>
      </c>
      <c r="AK4" s="337"/>
      <c r="AL4" s="338"/>
      <c r="AM4" s="69">
        <v>42429</v>
      </c>
      <c r="AN4" s="336" t="s">
        <v>258</v>
      </c>
      <c r="AO4" s="337"/>
      <c r="AP4" s="338"/>
      <c r="AQ4" s="69">
        <v>42459</v>
      </c>
      <c r="AR4" s="336" t="s">
        <v>258</v>
      </c>
      <c r="AS4" s="337"/>
      <c r="AT4" s="338"/>
      <c r="AU4" s="69">
        <v>42490</v>
      </c>
      <c r="AV4" s="336" t="s">
        <v>258</v>
      </c>
      <c r="AW4" s="337"/>
      <c r="AX4" s="338"/>
      <c r="AY4" s="69">
        <v>42491</v>
      </c>
      <c r="AZ4" s="336" t="s">
        <v>258</v>
      </c>
      <c r="BA4" s="337"/>
      <c r="BB4" s="338"/>
      <c r="BC4" s="69">
        <v>42522</v>
      </c>
      <c r="BD4" s="336" t="s">
        <v>258</v>
      </c>
      <c r="BE4" s="337"/>
      <c r="BF4" s="338"/>
      <c r="BG4" s="69">
        <v>42552</v>
      </c>
      <c r="BH4" s="336" t="s">
        <v>258</v>
      </c>
      <c r="BI4" s="337"/>
      <c r="BJ4" s="338"/>
      <c r="BK4" s="69">
        <v>42583</v>
      </c>
      <c r="BL4" s="336" t="s">
        <v>258</v>
      </c>
      <c r="BM4" s="337"/>
      <c r="BN4" s="338"/>
      <c r="BO4" s="46">
        <v>42614</v>
      </c>
      <c r="BP4" s="332" t="s">
        <v>258</v>
      </c>
      <c r="BQ4" s="333"/>
      <c r="BR4" s="334"/>
      <c r="BS4" s="46">
        <v>42644</v>
      </c>
      <c r="BT4" s="332" t="s">
        <v>258</v>
      </c>
      <c r="BU4" s="333"/>
      <c r="BV4" s="334"/>
      <c r="BW4" s="46">
        <v>42675</v>
      </c>
      <c r="BX4" s="332" t="s">
        <v>258</v>
      </c>
      <c r="BY4" s="333"/>
      <c r="BZ4" s="334"/>
      <c r="CA4" s="46">
        <v>42706</v>
      </c>
      <c r="CB4" s="332" t="s">
        <v>258</v>
      </c>
      <c r="CC4" s="333"/>
      <c r="CD4" s="334"/>
      <c r="CE4" s="46">
        <v>42737</v>
      </c>
      <c r="CF4" s="332" t="s">
        <v>258</v>
      </c>
      <c r="CG4" s="333"/>
      <c r="CH4" s="334"/>
      <c r="CI4" s="46">
        <v>42768</v>
      </c>
      <c r="CJ4" s="332" t="s">
        <v>258</v>
      </c>
      <c r="CK4" s="333"/>
      <c r="CL4" s="334"/>
      <c r="CM4" s="46">
        <v>42827</v>
      </c>
      <c r="CN4" s="332" t="s">
        <v>258</v>
      </c>
      <c r="CO4" s="333"/>
      <c r="CP4" s="334"/>
      <c r="CQ4" s="46">
        <v>42858</v>
      </c>
      <c r="CR4" s="332" t="s">
        <v>258</v>
      </c>
      <c r="CS4" s="333"/>
      <c r="CT4" s="334"/>
      <c r="CU4" s="46">
        <v>42890</v>
      </c>
      <c r="CV4" s="332" t="s">
        <v>258</v>
      </c>
      <c r="CW4" s="333"/>
      <c r="CX4" s="334"/>
      <c r="CY4" s="46">
        <v>42920</v>
      </c>
      <c r="CZ4" s="332" t="s">
        <v>258</v>
      </c>
      <c r="DA4" s="333"/>
      <c r="DB4" s="334"/>
      <c r="DC4" s="46">
        <v>42952</v>
      </c>
      <c r="DD4" s="324" t="s">
        <v>258</v>
      </c>
      <c r="DE4" s="324"/>
      <c r="DF4" s="324"/>
      <c r="DG4" s="46">
        <v>42984</v>
      </c>
      <c r="DH4" s="324" t="s">
        <v>258</v>
      </c>
      <c r="DI4" s="324"/>
      <c r="DJ4" s="324"/>
      <c r="DK4" s="46">
        <v>43015</v>
      </c>
      <c r="DL4" s="324" t="s">
        <v>258</v>
      </c>
      <c r="DM4" s="324"/>
      <c r="DN4" s="324"/>
      <c r="DO4" s="46">
        <v>43047</v>
      </c>
      <c r="DP4" s="324" t="s">
        <v>258</v>
      </c>
      <c r="DQ4" s="324"/>
      <c r="DR4" s="324"/>
      <c r="DS4" s="46">
        <v>43078</v>
      </c>
      <c r="DT4" s="324" t="s">
        <v>258</v>
      </c>
      <c r="DU4" s="324"/>
      <c r="DV4" s="324"/>
      <c r="DW4" s="46">
        <v>43110</v>
      </c>
      <c r="DX4" s="324" t="s">
        <v>258</v>
      </c>
      <c r="DY4" s="324"/>
      <c r="DZ4" s="324"/>
      <c r="EA4" s="46">
        <v>43142</v>
      </c>
      <c r="EB4" s="324" t="s">
        <v>258</v>
      </c>
      <c r="EC4" s="324"/>
      <c r="ED4" s="324"/>
      <c r="EE4" s="46">
        <v>43171</v>
      </c>
      <c r="EF4" s="324" t="s">
        <v>258</v>
      </c>
      <c r="EG4" s="324"/>
      <c r="EH4" s="324"/>
      <c r="EI4" s="46">
        <v>43203</v>
      </c>
      <c r="EJ4" s="324" t="s">
        <v>258</v>
      </c>
      <c r="EK4" s="324"/>
      <c r="EL4" s="324"/>
      <c r="EM4" s="46">
        <v>43234</v>
      </c>
      <c r="EN4" s="324" t="s">
        <v>258</v>
      </c>
      <c r="EO4" s="324"/>
      <c r="EP4" s="324"/>
      <c r="EQ4" s="46">
        <v>43266</v>
      </c>
      <c r="ER4" s="324" t="s">
        <v>258</v>
      </c>
      <c r="ES4" s="324"/>
      <c r="ET4" s="324"/>
      <c r="EU4" s="46">
        <v>43297</v>
      </c>
      <c r="EV4" s="324" t="s">
        <v>258</v>
      </c>
      <c r="EW4" s="324"/>
      <c r="EX4" s="324"/>
      <c r="EY4" s="46">
        <v>43329</v>
      </c>
      <c r="EZ4" s="324" t="s">
        <v>258</v>
      </c>
      <c r="FA4" s="324"/>
      <c r="FB4" s="324"/>
      <c r="FC4" s="46">
        <v>43361</v>
      </c>
      <c r="FD4" s="324" t="s">
        <v>258</v>
      </c>
      <c r="FE4" s="324"/>
      <c r="FF4" s="324"/>
      <c r="FG4" s="46">
        <v>43392</v>
      </c>
      <c r="FH4" s="324" t="s">
        <v>258</v>
      </c>
      <c r="FI4" s="324"/>
      <c r="FJ4" s="324"/>
      <c r="FK4" s="46">
        <v>43424</v>
      </c>
      <c r="FL4" s="324" t="s">
        <v>258</v>
      </c>
      <c r="FM4" s="324"/>
      <c r="FN4" s="324"/>
      <c r="FO4" s="46">
        <v>43455</v>
      </c>
      <c r="FP4" s="324" t="s">
        <v>258</v>
      </c>
      <c r="FQ4" s="324"/>
      <c r="FR4" s="324"/>
      <c r="FS4" s="46">
        <v>43496</v>
      </c>
      <c r="FT4" s="324" t="s">
        <v>258</v>
      </c>
      <c r="FU4" s="324"/>
      <c r="FV4" s="324"/>
      <c r="FW4" s="46">
        <v>43497</v>
      </c>
      <c r="FX4" s="324" t="s">
        <v>258</v>
      </c>
      <c r="FY4" s="324"/>
      <c r="FZ4" s="324"/>
      <c r="GA4" s="46">
        <v>43526</v>
      </c>
      <c r="GB4" s="324" t="s">
        <v>258</v>
      </c>
      <c r="GC4" s="324"/>
      <c r="GD4" s="324"/>
      <c r="GE4" s="46">
        <v>43558</v>
      </c>
      <c r="GF4" s="324" t="s">
        <v>258</v>
      </c>
      <c r="GG4" s="324"/>
      <c r="GH4" s="324"/>
      <c r="GI4" s="46">
        <v>43589</v>
      </c>
      <c r="GJ4" s="324" t="s">
        <v>258</v>
      </c>
      <c r="GK4" s="324"/>
      <c r="GL4" s="324"/>
      <c r="GM4" s="46">
        <v>43621</v>
      </c>
      <c r="GN4" s="324" t="s">
        <v>258</v>
      </c>
      <c r="GO4" s="324"/>
      <c r="GP4" s="324"/>
      <c r="GQ4" s="46">
        <v>43652</v>
      </c>
      <c r="GR4" s="324" t="s">
        <v>258</v>
      </c>
      <c r="GS4" s="324"/>
      <c r="GT4" s="324"/>
      <c r="GU4" s="46">
        <v>43684</v>
      </c>
      <c r="GV4" s="324" t="s">
        <v>258</v>
      </c>
      <c r="GW4" s="324"/>
      <c r="GX4" s="324"/>
      <c r="GY4" s="46">
        <v>43716</v>
      </c>
      <c r="GZ4" s="324" t="s">
        <v>258</v>
      </c>
      <c r="HA4" s="324"/>
      <c r="HB4" s="324"/>
      <c r="HC4" s="46">
        <v>43747</v>
      </c>
      <c r="HD4" s="324" t="s">
        <v>258</v>
      </c>
      <c r="HE4" s="324"/>
      <c r="HF4" s="324"/>
      <c r="HG4" s="46">
        <v>43779</v>
      </c>
      <c r="HH4" s="324" t="s">
        <v>258</v>
      </c>
      <c r="HI4" s="324"/>
      <c r="HJ4" s="324"/>
      <c r="HK4" s="46">
        <v>43810</v>
      </c>
      <c r="HL4" s="324" t="s">
        <v>258</v>
      </c>
      <c r="HM4" s="324"/>
      <c r="HN4" s="324"/>
      <c r="HO4" s="46">
        <v>43873</v>
      </c>
      <c r="HP4" s="324" t="s">
        <v>258</v>
      </c>
      <c r="HQ4" s="324"/>
      <c r="HR4" s="324"/>
      <c r="HS4" s="46">
        <v>43903</v>
      </c>
      <c r="HT4" s="324" t="s">
        <v>258</v>
      </c>
      <c r="HU4" s="324"/>
      <c r="HV4" s="324"/>
      <c r="HW4" s="46">
        <v>43934</v>
      </c>
      <c r="HX4" s="324" t="s">
        <v>126</v>
      </c>
      <c r="HY4" s="324"/>
      <c r="HZ4" s="324"/>
      <c r="IA4" s="46">
        <v>43965</v>
      </c>
      <c r="IB4" s="324" t="s">
        <v>126</v>
      </c>
      <c r="IC4" s="324"/>
      <c r="ID4" s="324"/>
      <c r="IE4" s="46">
        <v>43997</v>
      </c>
      <c r="IF4" s="324" t="s">
        <v>126</v>
      </c>
      <c r="IG4" s="324"/>
      <c r="IH4" s="324"/>
      <c r="II4" s="46">
        <v>44028</v>
      </c>
      <c r="IJ4" s="324" t="s">
        <v>126</v>
      </c>
      <c r="IK4" s="324"/>
      <c r="IL4" s="324"/>
      <c r="IM4" s="46">
        <v>44060</v>
      </c>
      <c r="IN4" s="324" t="s">
        <v>126</v>
      </c>
      <c r="IO4" s="324"/>
      <c r="IP4" s="324"/>
      <c r="IQ4" s="46">
        <v>44104</v>
      </c>
      <c r="IR4" s="324" t="s">
        <v>126</v>
      </c>
      <c r="IS4" s="324"/>
      <c r="IT4" s="324"/>
      <c r="IU4" s="46">
        <v>44105</v>
      </c>
      <c r="IV4" s="324" t="s">
        <v>126</v>
      </c>
      <c r="IW4" s="324"/>
      <c r="IX4" s="324"/>
      <c r="IY4" s="46">
        <v>44137</v>
      </c>
      <c r="IZ4" s="324" t="s">
        <v>126</v>
      </c>
      <c r="JA4" s="324"/>
      <c r="JB4" s="324"/>
      <c r="JC4" s="6" t="s">
        <v>272</v>
      </c>
      <c r="JD4" s="324" t="s">
        <v>126</v>
      </c>
      <c r="JE4" s="324"/>
      <c r="JF4" s="324"/>
      <c r="JG4" s="46">
        <v>44197</v>
      </c>
      <c r="JH4" s="324" t="s">
        <v>126</v>
      </c>
      <c r="JI4" s="324"/>
      <c r="JJ4" s="324"/>
      <c r="JK4" s="46" t="s">
        <v>273</v>
      </c>
      <c r="JL4" s="324" t="s">
        <v>126</v>
      </c>
      <c r="JM4" s="324"/>
      <c r="JN4" s="324"/>
      <c r="JO4" s="104">
        <v>44256</v>
      </c>
      <c r="JP4" s="324" t="s">
        <v>126</v>
      </c>
      <c r="JQ4" s="324"/>
      <c r="JR4" s="324"/>
      <c r="JS4" s="104">
        <v>44287</v>
      </c>
      <c r="JT4" s="324" t="s">
        <v>126</v>
      </c>
      <c r="JU4" s="324"/>
      <c r="JV4" s="324"/>
      <c r="JW4" s="104">
        <v>44317</v>
      </c>
      <c r="JX4" s="324" t="s">
        <v>126</v>
      </c>
      <c r="JY4" s="324"/>
      <c r="JZ4" s="324"/>
      <c r="KA4" s="104">
        <v>44348</v>
      </c>
      <c r="KB4" s="324" t="s">
        <v>126</v>
      </c>
      <c r="KC4" s="324"/>
      <c r="KD4" s="324"/>
      <c r="KE4" s="104">
        <v>44378</v>
      </c>
      <c r="KF4" s="322" t="s">
        <v>126</v>
      </c>
      <c r="KG4" s="322"/>
      <c r="KH4" s="322"/>
      <c r="KI4" s="104">
        <v>44409</v>
      </c>
      <c r="KJ4" s="322" t="s">
        <v>126</v>
      </c>
      <c r="KK4" s="322"/>
      <c r="KL4" s="322"/>
      <c r="KM4" s="104">
        <v>44440</v>
      </c>
      <c r="KN4" s="322" t="s">
        <v>126</v>
      </c>
      <c r="KO4" s="322"/>
      <c r="KP4" s="322"/>
      <c r="KQ4" s="104">
        <v>44470</v>
      </c>
      <c r="KR4" s="322" t="s">
        <v>126</v>
      </c>
      <c r="KS4" s="322"/>
      <c r="KT4" s="322"/>
      <c r="KU4" s="104">
        <v>44501</v>
      </c>
      <c r="KV4" s="322" t="s">
        <v>126</v>
      </c>
      <c r="KW4" s="322"/>
      <c r="KX4" s="322"/>
      <c r="KY4" s="104">
        <v>44531</v>
      </c>
      <c r="KZ4" s="322" t="s">
        <v>126</v>
      </c>
      <c r="LA4" s="322"/>
      <c r="LB4" s="322"/>
      <c r="LC4" s="104">
        <v>44562</v>
      </c>
      <c r="LD4" s="322" t="s">
        <v>126</v>
      </c>
      <c r="LE4" s="322"/>
      <c r="LF4" s="322"/>
      <c r="LG4" s="104">
        <v>44593</v>
      </c>
      <c r="LH4" s="322" t="s">
        <v>126</v>
      </c>
      <c r="LI4" s="322"/>
      <c r="LJ4" s="322"/>
      <c r="LK4" s="104">
        <v>44621</v>
      </c>
      <c r="LL4" s="322" t="s">
        <v>126</v>
      </c>
      <c r="LM4" s="322"/>
      <c r="LN4" s="322"/>
      <c r="LO4" s="104">
        <v>44652</v>
      </c>
      <c r="LP4" s="322" t="s">
        <v>126</v>
      </c>
      <c r="LQ4" s="322"/>
      <c r="LR4" s="322"/>
      <c r="LS4" s="104">
        <v>44682</v>
      </c>
      <c r="LT4" s="322" t="s">
        <v>126</v>
      </c>
      <c r="LU4" s="322"/>
      <c r="LV4" s="322"/>
      <c r="LW4" s="104">
        <v>44713</v>
      </c>
      <c r="LX4" s="322" t="s">
        <v>126</v>
      </c>
      <c r="LY4" s="322"/>
      <c r="LZ4" s="322"/>
      <c r="MA4" s="104">
        <v>44743</v>
      </c>
      <c r="MB4" s="322" t="s">
        <v>126</v>
      </c>
      <c r="MC4" s="322"/>
      <c r="MD4" s="322"/>
      <c r="ME4" s="104">
        <v>44774</v>
      </c>
      <c r="MF4" s="322" t="s">
        <v>126</v>
      </c>
      <c r="MG4" s="322"/>
      <c r="MH4" s="322"/>
      <c r="MI4" s="104">
        <v>44805</v>
      </c>
      <c r="MJ4" s="322" t="s">
        <v>126</v>
      </c>
      <c r="MK4" s="322"/>
      <c r="ML4" s="322"/>
      <c r="MM4" s="104">
        <v>44835</v>
      </c>
      <c r="MN4" s="322" t="s">
        <v>126</v>
      </c>
      <c r="MO4" s="322"/>
      <c r="MP4" s="322"/>
      <c r="MQ4" s="104">
        <v>44866</v>
      </c>
      <c r="MR4" s="322" t="s">
        <v>126</v>
      </c>
      <c r="MS4" s="322"/>
      <c r="MT4" s="322"/>
      <c r="MU4" s="104">
        <v>44896</v>
      </c>
      <c r="MV4" s="322" t="s">
        <v>126</v>
      </c>
      <c r="MW4" s="322"/>
      <c r="MX4" s="322"/>
      <c r="MY4" s="104">
        <v>44927</v>
      </c>
      <c r="MZ4" s="322" t="s">
        <v>126</v>
      </c>
      <c r="NA4" s="322"/>
      <c r="NB4" s="322"/>
      <c r="NC4" s="104">
        <v>44958</v>
      </c>
      <c r="ND4" s="322" t="s">
        <v>126</v>
      </c>
      <c r="NE4" s="322"/>
      <c r="NF4" s="322"/>
      <c r="NG4" s="104">
        <v>44986</v>
      </c>
      <c r="NH4" s="322" t="s">
        <v>126</v>
      </c>
      <c r="NI4" s="322"/>
      <c r="NJ4" s="322"/>
      <c r="NK4" s="104">
        <v>45017</v>
      </c>
      <c r="NL4" s="322" t="s">
        <v>126</v>
      </c>
      <c r="NM4" s="322"/>
      <c r="NN4" s="322"/>
      <c r="NO4" s="104">
        <v>45047</v>
      </c>
      <c r="NP4" s="322" t="s">
        <v>126</v>
      </c>
      <c r="NQ4" s="322"/>
      <c r="NR4" s="322"/>
      <c r="NS4" s="104">
        <v>45078</v>
      </c>
      <c r="NT4" s="322" t="s">
        <v>126</v>
      </c>
      <c r="NU4" s="322"/>
      <c r="NV4" s="322"/>
      <c r="NW4" s="104">
        <v>45108</v>
      </c>
      <c r="NX4" s="322" t="s">
        <v>126</v>
      </c>
      <c r="NY4" s="322"/>
      <c r="NZ4" s="322"/>
      <c r="OA4" s="104">
        <v>45139</v>
      </c>
      <c r="OB4" s="322" t="s">
        <v>126</v>
      </c>
      <c r="OC4" s="322"/>
      <c r="OD4" s="322"/>
      <c r="OE4" s="104">
        <v>45170</v>
      </c>
      <c r="OF4" s="322" t="s">
        <v>126</v>
      </c>
      <c r="OG4" s="322"/>
      <c r="OH4" s="322"/>
      <c r="OI4" s="104">
        <v>45200</v>
      </c>
      <c r="OJ4" s="322" t="s">
        <v>126</v>
      </c>
      <c r="OK4" s="322"/>
      <c r="OL4" s="322"/>
      <c r="OM4" s="104">
        <v>45231</v>
      </c>
      <c r="ON4" s="322" t="s">
        <v>126</v>
      </c>
      <c r="OO4" s="322"/>
      <c r="OP4" s="322"/>
      <c r="OQ4" s="104">
        <v>45261</v>
      </c>
      <c r="OR4" s="322" t="s">
        <v>126</v>
      </c>
      <c r="OS4" s="322"/>
      <c r="OT4" s="322"/>
      <c r="OU4" s="104">
        <v>45292</v>
      </c>
      <c r="OV4" s="322" t="s">
        <v>126</v>
      </c>
      <c r="OW4" s="322"/>
      <c r="OX4" s="322"/>
      <c r="OY4" s="104">
        <v>45323</v>
      </c>
      <c r="OZ4" s="322" t="s">
        <v>126</v>
      </c>
      <c r="PA4" s="322"/>
      <c r="PB4" s="322"/>
      <c r="PC4" s="104">
        <v>45352</v>
      </c>
      <c r="PD4" s="322" t="s">
        <v>126</v>
      </c>
      <c r="PE4" s="322"/>
      <c r="PF4" s="322"/>
      <c r="PG4" s="104">
        <v>45383</v>
      </c>
      <c r="PH4" s="322" t="s">
        <v>126</v>
      </c>
      <c r="PI4" s="322"/>
      <c r="PJ4" s="322"/>
      <c r="PK4" s="104">
        <v>45413</v>
      </c>
      <c r="PL4" s="322" t="s">
        <v>126</v>
      </c>
      <c r="PM4" s="322"/>
      <c r="PN4" s="322"/>
      <c r="PO4" s="104">
        <v>45444</v>
      </c>
      <c r="PP4" s="322" t="s">
        <v>126</v>
      </c>
      <c r="PQ4" s="322"/>
      <c r="PR4" s="322"/>
      <c r="PS4" s="104">
        <v>45474</v>
      </c>
      <c r="PT4" s="322" t="s">
        <v>126</v>
      </c>
      <c r="PU4" s="322"/>
      <c r="PV4" s="322"/>
      <c r="PW4" s="104">
        <v>45505</v>
      </c>
      <c r="PX4" s="322" t="s">
        <v>126</v>
      </c>
      <c r="PY4" s="322"/>
      <c r="PZ4" s="322"/>
      <c r="QA4" s="104">
        <v>45536</v>
      </c>
      <c r="QB4" s="322" t="s">
        <v>126</v>
      </c>
      <c r="QC4" s="322"/>
      <c r="QD4" s="322"/>
      <c r="QE4" s="104">
        <v>45566</v>
      </c>
      <c r="QF4" s="322" t="s">
        <v>126</v>
      </c>
      <c r="QG4" s="322"/>
      <c r="QH4" s="322"/>
      <c r="QI4" s="121">
        <v>45597</v>
      </c>
      <c r="QJ4" s="306" t="s">
        <v>126</v>
      </c>
      <c r="QK4" s="306"/>
      <c r="QL4" s="306"/>
      <c r="QM4" s="121">
        <v>45627</v>
      </c>
      <c r="QN4" s="306" t="s">
        <v>126</v>
      </c>
      <c r="QO4" s="306"/>
      <c r="QP4" s="306"/>
      <c r="QQ4" s="121">
        <v>45658</v>
      </c>
      <c r="QR4" s="306" t="s">
        <v>126</v>
      </c>
      <c r="QS4" s="306"/>
      <c r="QT4" s="306"/>
      <c r="QU4" s="121">
        <v>45689</v>
      </c>
      <c r="QV4" s="306" t="s">
        <v>126</v>
      </c>
      <c r="QW4" s="306"/>
      <c r="QX4" s="306"/>
      <c r="QY4" s="121">
        <v>45717</v>
      </c>
      <c r="QZ4" s="306" t="s">
        <v>126</v>
      </c>
      <c r="RA4" s="306"/>
      <c r="RB4" s="306"/>
      <c r="RC4" s="121">
        <v>45748</v>
      </c>
      <c r="RD4" s="306" t="s">
        <v>126</v>
      </c>
      <c r="RE4" s="306"/>
      <c r="RF4" s="306"/>
      <c r="RG4" s="121">
        <v>45778</v>
      </c>
      <c r="RH4" s="306" t="s">
        <v>126</v>
      </c>
      <c r="RI4" s="306"/>
      <c r="RJ4" s="306"/>
      <c r="RK4" s="121">
        <v>45809</v>
      </c>
      <c r="RL4" s="306" t="s">
        <v>126</v>
      </c>
      <c r="RM4" s="306"/>
      <c r="RN4" s="306"/>
      <c r="RO4" s="121">
        <v>45839</v>
      </c>
      <c r="RP4" s="306" t="s">
        <v>126</v>
      </c>
      <c r="RQ4" s="306"/>
      <c r="RR4" s="306"/>
      <c r="RS4" s="121">
        <v>45872</v>
      </c>
      <c r="RT4" s="306" t="s">
        <v>126</v>
      </c>
      <c r="RU4" s="306"/>
      <c r="RV4" s="306"/>
      <c r="RW4" s="121">
        <v>45903</v>
      </c>
      <c r="RX4" s="306" t="s">
        <v>126</v>
      </c>
      <c r="RY4" s="306"/>
      <c r="RZ4" s="306"/>
      <c r="SA4" s="121">
        <v>45933</v>
      </c>
      <c r="SB4" s="306" t="s">
        <v>126</v>
      </c>
      <c r="SC4" s="306"/>
      <c r="SD4" s="306"/>
    </row>
    <row r="5" spans="1:498" ht="14.25" customHeight="1" thickTop="1" thickBot="1">
      <c r="A5" s="335"/>
      <c r="B5" s="335"/>
      <c r="C5" s="330" t="s">
        <v>69</v>
      </c>
      <c r="D5" s="330" t="s">
        <v>267</v>
      </c>
      <c r="E5" s="330" t="s">
        <v>261</v>
      </c>
      <c r="F5" s="330" t="s">
        <v>262</v>
      </c>
      <c r="G5" s="330" t="s">
        <v>69</v>
      </c>
      <c r="H5" s="330" t="s">
        <v>267</v>
      </c>
      <c r="I5" s="330" t="s">
        <v>261</v>
      </c>
      <c r="J5" s="330" t="s">
        <v>262</v>
      </c>
      <c r="K5" s="330" t="s">
        <v>69</v>
      </c>
      <c r="L5" s="330" t="s">
        <v>267</v>
      </c>
      <c r="M5" s="330" t="s">
        <v>261</v>
      </c>
      <c r="N5" s="330" t="s">
        <v>262</v>
      </c>
      <c r="O5" s="330" t="s">
        <v>69</v>
      </c>
      <c r="P5" s="330" t="s">
        <v>267</v>
      </c>
      <c r="Q5" s="330" t="s">
        <v>261</v>
      </c>
      <c r="R5" s="330" t="s">
        <v>262</v>
      </c>
      <c r="S5" s="330" t="s">
        <v>69</v>
      </c>
      <c r="T5" s="330" t="s">
        <v>267</v>
      </c>
      <c r="U5" s="330" t="s">
        <v>261</v>
      </c>
      <c r="V5" s="330" t="s">
        <v>262</v>
      </c>
      <c r="W5" s="330" t="s">
        <v>69</v>
      </c>
      <c r="X5" s="330" t="s">
        <v>267</v>
      </c>
      <c r="Y5" s="330" t="s">
        <v>261</v>
      </c>
      <c r="Z5" s="330" t="s">
        <v>262</v>
      </c>
      <c r="AA5" s="330" t="s">
        <v>69</v>
      </c>
      <c r="AB5" s="330" t="s">
        <v>267</v>
      </c>
      <c r="AC5" s="330" t="s">
        <v>261</v>
      </c>
      <c r="AD5" s="330" t="s">
        <v>262</v>
      </c>
      <c r="AE5" s="330" t="s">
        <v>69</v>
      </c>
      <c r="AF5" s="330" t="s">
        <v>267</v>
      </c>
      <c r="AG5" s="330" t="s">
        <v>261</v>
      </c>
      <c r="AH5" s="330" t="s">
        <v>262</v>
      </c>
      <c r="AI5" s="330" t="s">
        <v>69</v>
      </c>
      <c r="AJ5" s="330" t="s">
        <v>267</v>
      </c>
      <c r="AK5" s="330" t="s">
        <v>261</v>
      </c>
      <c r="AL5" s="330" t="s">
        <v>262</v>
      </c>
      <c r="AM5" s="330" t="s">
        <v>69</v>
      </c>
      <c r="AN5" s="330" t="s">
        <v>267</v>
      </c>
      <c r="AO5" s="330" t="s">
        <v>261</v>
      </c>
      <c r="AP5" s="330" t="s">
        <v>262</v>
      </c>
      <c r="AQ5" s="330" t="s">
        <v>69</v>
      </c>
      <c r="AR5" s="330" t="s">
        <v>267</v>
      </c>
      <c r="AS5" s="330" t="s">
        <v>261</v>
      </c>
      <c r="AT5" s="330" t="s">
        <v>262</v>
      </c>
      <c r="AU5" s="330" t="s">
        <v>69</v>
      </c>
      <c r="AV5" s="330" t="s">
        <v>267</v>
      </c>
      <c r="AW5" s="330" t="s">
        <v>261</v>
      </c>
      <c r="AX5" s="330" t="s">
        <v>262</v>
      </c>
      <c r="AY5" s="330" t="s">
        <v>69</v>
      </c>
      <c r="AZ5" s="330" t="s">
        <v>267</v>
      </c>
      <c r="BA5" s="330" t="s">
        <v>261</v>
      </c>
      <c r="BB5" s="330" t="s">
        <v>262</v>
      </c>
      <c r="BC5" s="330" t="s">
        <v>69</v>
      </c>
      <c r="BD5" s="330" t="s">
        <v>267</v>
      </c>
      <c r="BE5" s="330" t="s">
        <v>261</v>
      </c>
      <c r="BF5" s="330" t="s">
        <v>262</v>
      </c>
      <c r="BG5" s="330" t="s">
        <v>69</v>
      </c>
      <c r="BH5" s="330" t="s">
        <v>267</v>
      </c>
      <c r="BI5" s="330" t="s">
        <v>261</v>
      </c>
      <c r="BJ5" s="330" t="s">
        <v>262</v>
      </c>
      <c r="BK5" s="330" t="s">
        <v>69</v>
      </c>
      <c r="BL5" s="330" t="s">
        <v>267</v>
      </c>
      <c r="BM5" s="330" t="s">
        <v>261</v>
      </c>
      <c r="BN5" s="330" t="s">
        <v>262</v>
      </c>
      <c r="BO5" s="328" t="s">
        <v>69</v>
      </c>
      <c r="BP5" s="328" t="s">
        <v>267</v>
      </c>
      <c r="BQ5" s="328" t="s">
        <v>261</v>
      </c>
      <c r="BR5" s="328" t="s">
        <v>262</v>
      </c>
      <c r="BS5" s="328" t="s">
        <v>69</v>
      </c>
      <c r="BT5" s="328" t="s">
        <v>267</v>
      </c>
      <c r="BU5" s="328" t="s">
        <v>261</v>
      </c>
      <c r="BV5" s="328" t="s">
        <v>262</v>
      </c>
      <c r="BW5" s="328" t="s">
        <v>69</v>
      </c>
      <c r="BX5" s="328" t="s">
        <v>267</v>
      </c>
      <c r="BY5" s="328" t="s">
        <v>261</v>
      </c>
      <c r="BZ5" s="328" t="s">
        <v>262</v>
      </c>
      <c r="CA5" s="328" t="s">
        <v>69</v>
      </c>
      <c r="CB5" s="328" t="s">
        <v>267</v>
      </c>
      <c r="CC5" s="328" t="s">
        <v>261</v>
      </c>
      <c r="CD5" s="328" t="s">
        <v>262</v>
      </c>
      <c r="CE5" s="328" t="s">
        <v>69</v>
      </c>
      <c r="CF5" s="328" t="s">
        <v>267</v>
      </c>
      <c r="CG5" s="328" t="s">
        <v>261</v>
      </c>
      <c r="CH5" s="328" t="s">
        <v>262</v>
      </c>
      <c r="CI5" s="328" t="s">
        <v>69</v>
      </c>
      <c r="CJ5" s="328" t="s">
        <v>267</v>
      </c>
      <c r="CK5" s="328" t="s">
        <v>261</v>
      </c>
      <c r="CL5" s="328" t="s">
        <v>262</v>
      </c>
      <c r="CM5" s="328" t="s">
        <v>69</v>
      </c>
      <c r="CN5" s="328" t="s">
        <v>267</v>
      </c>
      <c r="CO5" s="328" t="s">
        <v>261</v>
      </c>
      <c r="CP5" s="328" t="s">
        <v>262</v>
      </c>
      <c r="CQ5" s="328" t="s">
        <v>69</v>
      </c>
      <c r="CR5" s="328" t="s">
        <v>267</v>
      </c>
      <c r="CS5" s="328" t="s">
        <v>261</v>
      </c>
      <c r="CT5" s="328" t="s">
        <v>262</v>
      </c>
      <c r="CU5" s="328" t="s">
        <v>69</v>
      </c>
      <c r="CV5" s="328" t="s">
        <v>267</v>
      </c>
      <c r="CW5" s="328" t="s">
        <v>261</v>
      </c>
      <c r="CX5" s="328" t="s">
        <v>262</v>
      </c>
      <c r="CY5" s="328" t="s">
        <v>69</v>
      </c>
      <c r="CZ5" s="328" t="s">
        <v>267</v>
      </c>
      <c r="DA5" s="328" t="s">
        <v>261</v>
      </c>
      <c r="DB5" s="328" t="s">
        <v>262</v>
      </c>
      <c r="DC5" s="323" t="s">
        <v>69</v>
      </c>
      <c r="DD5" s="323" t="s">
        <v>267</v>
      </c>
      <c r="DE5" s="323" t="s">
        <v>261</v>
      </c>
      <c r="DF5" s="323" t="s">
        <v>262</v>
      </c>
      <c r="DG5" s="323" t="s">
        <v>69</v>
      </c>
      <c r="DH5" s="323" t="s">
        <v>267</v>
      </c>
      <c r="DI5" s="323" t="s">
        <v>261</v>
      </c>
      <c r="DJ5" s="323" t="s">
        <v>262</v>
      </c>
      <c r="DK5" s="323" t="s">
        <v>69</v>
      </c>
      <c r="DL5" s="323" t="s">
        <v>267</v>
      </c>
      <c r="DM5" s="323" t="s">
        <v>261</v>
      </c>
      <c r="DN5" s="323" t="s">
        <v>262</v>
      </c>
      <c r="DO5" s="323" t="s">
        <v>69</v>
      </c>
      <c r="DP5" s="323" t="s">
        <v>267</v>
      </c>
      <c r="DQ5" s="323" t="s">
        <v>261</v>
      </c>
      <c r="DR5" s="323" t="s">
        <v>262</v>
      </c>
      <c r="DS5" s="323" t="s">
        <v>69</v>
      </c>
      <c r="DT5" s="323" t="s">
        <v>267</v>
      </c>
      <c r="DU5" s="323" t="s">
        <v>261</v>
      </c>
      <c r="DV5" s="323" t="s">
        <v>262</v>
      </c>
      <c r="DW5" s="323" t="s">
        <v>69</v>
      </c>
      <c r="DX5" s="323" t="s">
        <v>267</v>
      </c>
      <c r="DY5" s="323" t="s">
        <v>261</v>
      </c>
      <c r="DZ5" s="323" t="s">
        <v>262</v>
      </c>
      <c r="EA5" s="323" t="s">
        <v>69</v>
      </c>
      <c r="EB5" s="323" t="s">
        <v>267</v>
      </c>
      <c r="EC5" s="323" t="s">
        <v>261</v>
      </c>
      <c r="ED5" s="323" t="s">
        <v>262</v>
      </c>
      <c r="EE5" s="323" t="s">
        <v>69</v>
      </c>
      <c r="EF5" s="323" t="s">
        <v>267</v>
      </c>
      <c r="EG5" s="323" t="s">
        <v>261</v>
      </c>
      <c r="EH5" s="323" t="s">
        <v>262</v>
      </c>
      <c r="EI5" s="323" t="s">
        <v>69</v>
      </c>
      <c r="EJ5" s="323" t="s">
        <v>267</v>
      </c>
      <c r="EK5" s="323" t="s">
        <v>261</v>
      </c>
      <c r="EL5" s="323" t="s">
        <v>262</v>
      </c>
      <c r="EM5" s="323" t="s">
        <v>69</v>
      </c>
      <c r="EN5" s="323" t="s">
        <v>267</v>
      </c>
      <c r="EO5" s="323" t="s">
        <v>261</v>
      </c>
      <c r="EP5" s="323" t="s">
        <v>262</v>
      </c>
      <c r="EQ5" s="323" t="s">
        <v>69</v>
      </c>
      <c r="ER5" s="323" t="s">
        <v>267</v>
      </c>
      <c r="ES5" s="323" t="s">
        <v>261</v>
      </c>
      <c r="ET5" s="323" t="s">
        <v>262</v>
      </c>
      <c r="EU5" s="323" t="s">
        <v>69</v>
      </c>
      <c r="EV5" s="323" t="s">
        <v>267</v>
      </c>
      <c r="EW5" s="323" t="s">
        <v>261</v>
      </c>
      <c r="EX5" s="323" t="s">
        <v>262</v>
      </c>
      <c r="EY5" s="323" t="s">
        <v>69</v>
      </c>
      <c r="EZ5" s="323" t="s">
        <v>267</v>
      </c>
      <c r="FA5" s="323" t="s">
        <v>261</v>
      </c>
      <c r="FB5" s="323" t="s">
        <v>262</v>
      </c>
      <c r="FC5" s="323" t="s">
        <v>69</v>
      </c>
      <c r="FD5" s="323" t="s">
        <v>267</v>
      </c>
      <c r="FE5" s="323" t="s">
        <v>261</v>
      </c>
      <c r="FF5" s="323" t="s">
        <v>262</v>
      </c>
      <c r="FG5" s="323" t="s">
        <v>69</v>
      </c>
      <c r="FH5" s="323" t="s">
        <v>267</v>
      </c>
      <c r="FI5" s="323" t="s">
        <v>261</v>
      </c>
      <c r="FJ5" s="323" t="s">
        <v>262</v>
      </c>
      <c r="FK5" s="323" t="s">
        <v>69</v>
      </c>
      <c r="FL5" s="323" t="s">
        <v>267</v>
      </c>
      <c r="FM5" s="323" t="s">
        <v>261</v>
      </c>
      <c r="FN5" s="323" t="s">
        <v>262</v>
      </c>
      <c r="FO5" s="323" t="s">
        <v>69</v>
      </c>
      <c r="FP5" s="323" t="s">
        <v>267</v>
      </c>
      <c r="FQ5" s="323" t="s">
        <v>261</v>
      </c>
      <c r="FR5" s="323" t="s">
        <v>262</v>
      </c>
      <c r="FS5" s="323" t="s">
        <v>69</v>
      </c>
      <c r="FT5" s="323" t="s">
        <v>267</v>
      </c>
      <c r="FU5" s="323" t="s">
        <v>261</v>
      </c>
      <c r="FV5" s="323" t="s">
        <v>262</v>
      </c>
      <c r="FW5" s="323" t="s">
        <v>69</v>
      </c>
      <c r="FX5" s="323" t="s">
        <v>267</v>
      </c>
      <c r="FY5" s="323" t="s">
        <v>261</v>
      </c>
      <c r="FZ5" s="323" t="s">
        <v>262</v>
      </c>
      <c r="GA5" s="323" t="s">
        <v>69</v>
      </c>
      <c r="GB5" s="323" t="s">
        <v>267</v>
      </c>
      <c r="GC5" s="323" t="s">
        <v>261</v>
      </c>
      <c r="GD5" s="323" t="s">
        <v>262</v>
      </c>
      <c r="GE5" s="323" t="s">
        <v>69</v>
      </c>
      <c r="GF5" s="323" t="s">
        <v>267</v>
      </c>
      <c r="GG5" s="323" t="s">
        <v>261</v>
      </c>
      <c r="GH5" s="323" t="s">
        <v>262</v>
      </c>
      <c r="GI5" s="323" t="s">
        <v>69</v>
      </c>
      <c r="GJ5" s="323" t="s">
        <v>267</v>
      </c>
      <c r="GK5" s="323" t="s">
        <v>261</v>
      </c>
      <c r="GL5" s="323" t="s">
        <v>262</v>
      </c>
      <c r="GM5" s="323" t="s">
        <v>69</v>
      </c>
      <c r="GN5" s="323" t="s">
        <v>267</v>
      </c>
      <c r="GO5" s="323" t="s">
        <v>261</v>
      </c>
      <c r="GP5" s="323" t="s">
        <v>262</v>
      </c>
      <c r="GQ5" s="323" t="s">
        <v>69</v>
      </c>
      <c r="GR5" s="323" t="s">
        <v>267</v>
      </c>
      <c r="GS5" s="323" t="s">
        <v>261</v>
      </c>
      <c r="GT5" s="323" t="s">
        <v>262</v>
      </c>
      <c r="GU5" s="323" t="s">
        <v>69</v>
      </c>
      <c r="GV5" s="323" t="s">
        <v>267</v>
      </c>
      <c r="GW5" s="323" t="s">
        <v>261</v>
      </c>
      <c r="GX5" s="323" t="s">
        <v>262</v>
      </c>
      <c r="GY5" s="323" t="s">
        <v>69</v>
      </c>
      <c r="GZ5" s="323" t="s">
        <v>267</v>
      </c>
      <c r="HA5" s="323" t="s">
        <v>261</v>
      </c>
      <c r="HB5" s="323" t="s">
        <v>262</v>
      </c>
      <c r="HC5" s="323" t="s">
        <v>69</v>
      </c>
      <c r="HD5" s="323" t="s">
        <v>267</v>
      </c>
      <c r="HE5" s="323" t="s">
        <v>261</v>
      </c>
      <c r="HF5" s="323" t="s">
        <v>262</v>
      </c>
      <c r="HG5" s="323" t="s">
        <v>69</v>
      </c>
      <c r="HH5" s="323" t="s">
        <v>267</v>
      </c>
      <c r="HI5" s="323" t="s">
        <v>261</v>
      </c>
      <c r="HJ5" s="323" t="s">
        <v>262</v>
      </c>
      <c r="HK5" s="323" t="s">
        <v>69</v>
      </c>
      <c r="HL5" s="323" t="s">
        <v>267</v>
      </c>
      <c r="HM5" s="323" t="s">
        <v>261</v>
      </c>
      <c r="HN5" s="323" t="s">
        <v>262</v>
      </c>
      <c r="HO5" s="323" t="s">
        <v>69</v>
      </c>
      <c r="HP5" s="323" t="s">
        <v>267</v>
      </c>
      <c r="HQ5" s="323" t="s">
        <v>261</v>
      </c>
      <c r="HR5" s="323" t="s">
        <v>262</v>
      </c>
      <c r="HS5" s="323" t="s">
        <v>69</v>
      </c>
      <c r="HT5" s="323" t="s">
        <v>267</v>
      </c>
      <c r="HU5" s="323" t="s">
        <v>261</v>
      </c>
      <c r="HV5" s="323" t="s">
        <v>262</v>
      </c>
      <c r="HW5" s="323" t="s">
        <v>69</v>
      </c>
      <c r="HX5" s="324" t="s">
        <v>127</v>
      </c>
      <c r="HY5" s="324" t="s">
        <v>128</v>
      </c>
      <c r="HZ5" s="324" t="s">
        <v>129</v>
      </c>
      <c r="IA5" s="323" t="s">
        <v>69</v>
      </c>
      <c r="IB5" s="324" t="s">
        <v>127</v>
      </c>
      <c r="IC5" s="324" t="s">
        <v>128</v>
      </c>
      <c r="ID5" s="324" t="s">
        <v>129</v>
      </c>
      <c r="IE5" s="323" t="s">
        <v>69</v>
      </c>
      <c r="IF5" s="324" t="s">
        <v>127</v>
      </c>
      <c r="IG5" s="324" t="s">
        <v>128</v>
      </c>
      <c r="IH5" s="324" t="s">
        <v>129</v>
      </c>
      <c r="II5" s="323" t="s">
        <v>69</v>
      </c>
      <c r="IJ5" s="324" t="s">
        <v>127</v>
      </c>
      <c r="IK5" s="324" t="s">
        <v>128</v>
      </c>
      <c r="IL5" s="324" t="s">
        <v>129</v>
      </c>
      <c r="IM5" s="323" t="s">
        <v>69</v>
      </c>
      <c r="IN5" s="324" t="s">
        <v>127</v>
      </c>
      <c r="IO5" s="324" t="s">
        <v>128</v>
      </c>
      <c r="IP5" s="324" t="s">
        <v>129</v>
      </c>
      <c r="IQ5" s="323" t="s">
        <v>69</v>
      </c>
      <c r="IR5" s="324" t="s">
        <v>127</v>
      </c>
      <c r="IS5" s="324" t="s">
        <v>128</v>
      </c>
      <c r="IT5" s="324" t="s">
        <v>129</v>
      </c>
      <c r="IU5" s="323" t="s">
        <v>69</v>
      </c>
      <c r="IV5" s="324" t="s">
        <v>127</v>
      </c>
      <c r="IW5" s="324" t="s">
        <v>128</v>
      </c>
      <c r="IX5" s="324" t="s">
        <v>129</v>
      </c>
      <c r="IY5" s="323" t="s">
        <v>69</v>
      </c>
      <c r="IZ5" s="324" t="s">
        <v>127</v>
      </c>
      <c r="JA5" s="324" t="s">
        <v>128</v>
      </c>
      <c r="JB5" s="324" t="s">
        <v>129</v>
      </c>
      <c r="JC5" s="324" t="s">
        <v>69</v>
      </c>
      <c r="JD5" s="324" t="s">
        <v>127</v>
      </c>
      <c r="JE5" s="324" t="s">
        <v>128</v>
      </c>
      <c r="JF5" s="324" t="s">
        <v>129</v>
      </c>
      <c r="JG5" s="323" t="s">
        <v>69</v>
      </c>
      <c r="JH5" s="324" t="s">
        <v>127</v>
      </c>
      <c r="JI5" s="324" t="s">
        <v>128</v>
      </c>
      <c r="JJ5" s="324" t="s">
        <v>129</v>
      </c>
      <c r="JK5" s="323" t="s">
        <v>69</v>
      </c>
      <c r="JL5" s="324" t="s">
        <v>127</v>
      </c>
      <c r="JM5" s="324" t="s">
        <v>128</v>
      </c>
      <c r="JN5" s="324" t="s">
        <v>129</v>
      </c>
      <c r="JO5" s="323" t="s">
        <v>69</v>
      </c>
      <c r="JP5" s="324" t="s">
        <v>127</v>
      </c>
      <c r="JQ5" s="324" t="s">
        <v>128</v>
      </c>
      <c r="JR5" s="324" t="s">
        <v>129</v>
      </c>
      <c r="JS5" s="323" t="s">
        <v>69</v>
      </c>
      <c r="JT5" s="324" t="s">
        <v>127</v>
      </c>
      <c r="JU5" s="324" t="s">
        <v>128</v>
      </c>
      <c r="JV5" s="324" t="s">
        <v>129</v>
      </c>
      <c r="JW5" s="323" t="s">
        <v>69</v>
      </c>
      <c r="JX5" s="324" t="s">
        <v>127</v>
      </c>
      <c r="JY5" s="324" t="s">
        <v>128</v>
      </c>
      <c r="JZ5" s="324" t="s">
        <v>129</v>
      </c>
      <c r="KA5" s="323" t="s">
        <v>69</v>
      </c>
      <c r="KB5" s="324" t="s">
        <v>127</v>
      </c>
      <c r="KC5" s="324" t="s">
        <v>128</v>
      </c>
      <c r="KD5" s="324" t="s">
        <v>129</v>
      </c>
      <c r="KE5" s="322" t="s">
        <v>69</v>
      </c>
      <c r="KF5" s="322" t="s">
        <v>127</v>
      </c>
      <c r="KG5" s="322" t="s">
        <v>128</v>
      </c>
      <c r="KH5" s="322" t="s">
        <v>129</v>
      </c>
      <c r="KI5" s="322" t="s">
        <v>69</v>
      </c>
      <c r="KJ5" s="322" t="s">
        <v>127</v>
      </c>
      <c r="KK5" s="322" t="s">
        <v>128</v>
      </c>
      <c r="KL5" s="322" t="s">
        <v>129</v>
      </c>
      <c r="KM5" s="322" t="s">
        <v>69</v>
      </c>
      <c r="KN5" s="322" t="s">
        <v>127</v>
      </c>
      <c r="KO5" s="322" t="s">
        <v>128</v>
      </c>
      <c r="KP5" s="322" t="s">
        <v>129</v>
      </c>
      <c r="KQ5" s="322" t="s">
        <v>69</v>
      </c>
      <c r="KR5" s="322" t="s">
        <v>127</v>
      </c>
      <c r="KS5" s="322" t="s">
        <v>128</v>
      </c>
      <c r="KT5" s="322" t="s">
        <v>129</v>
      </c>
      <c r="KU5" s="322" t="s">
        <v>69</v>
      </c>
      <c r="KV5" s="322" t="s">
        <v>127</v>
      </c>
      <c r="KW5" s="322" t="s">
        <v>128</v>
      </c>
      <c r="KX5" s="322" t="s">
        <v>129</v>
      </c>
      <c r="KY5" s="322" t="s">
        <v>69</v>
      </c>
      <c r="KZ5" s="322" t="s">
        <v>127</v>
      </c>
      <c r="LA5" s="322" t="s">
        <v>128</v>
      </c>
      <c r="LB5" s="322" t="s">
        <v>129</v>
      </c>
      <c r="LC5" s="322" t="s">
        <v>69</v>
      </c>
      <c r="LD5" s="322" t="s">
        <v>127</v>
      </c>
      <c r="LE5" s="322" t="s">
        <v>128</v>
      </c>
      <c r="LF5" s="322" t="s">
        <v>129</v>
      </c>
      <c r="LG5" s="322" t="s">
        <v>69</v>
      </c>
      <c r="LH5" s="322" t="s">
        <v>127</v>
      </c>
      <c r="LI5" s="322" t="s">
        <v>128</v>
      </c>
      <c r="LJ5" s="322" t="s">
        <v>129</v>
      </c>
      <c r="LK5" s="322" t="s">
        <v>69</v>
      </c>
      <c r="LL5" s="322" t="s">
        <v>127</v>
      </c>
      <c r="LM5" s="322" t="s">
        <v>128</v>
      </c>
      <c r="LN5" s="322" t="s">
        <v>129</v>
      </c>
      <c r="LO5" s="322" t="s">
        <v>69</v>
      </c>
      <c r="LP5" s="322" t="s">
        <v>127</v>
      </c>
      <c r="LQ5" s="322" t="s">
        <v>128</v>
      </c>
      <c r="LR5" s="322" t="s">
        <v>129</v>
      </c>
      <c r="LS5" s="322" t="s">
        <v>69</v>
      </c>
      <c r="LT5" s="322" t="s">
        <v>127</v>
      </c>
      <c r="LU5" s="322" t="s">
        <v>128</v>
      </c>
      <c r="LV5" s="322" t="s">
        <v>129</v>
      </c>
      <c r="LW5" s="322" t="s">
        <v>69</v>
      </c>
      <c r="LX5" s="322" t="s">
        <v>127</v>
      </c>
      <c r="LY5" s="322" t="s">
        <v>128</v>
      </c>
      <c r="LZ5" s="322" t="s">
        <v>129</v>
      </c>
      <c r="MA5" s="322" t="s">
        <v>69</v>
      </c>
      <c r="MB5" s="322" t="s">
        <v>127</v>
      </c>
      <c r="MC5" s="322" t="s">
        <v>128</v>
      </c>
      <c r="MD5" s="322" t="s">
        <v>129</v>
      </c>
      <c r="ME5" s="322" t="s">
        <v>69</v>
      </c>
      <c r="MF5" s="322" t="s">
        <v>127</v>
      </c>
      <c r="MG5" s="322" t="s">
        <v>128</v>
      </c>
      <c r="MH5" s="322" t="s">
        <v>129</v>
      </c>
      <c r="MI5" s="322" t="s">
        <v>69</v>
      </c>
      <c r="MJ5" s="322" t="s">
        <v>127</v>
      </c>
      <c r="MK5" s="322" t="s">
        <v>128</v>
      </c>
      <c r="ML5" s="322" t="s">
        <v>129</v>
      </c>
      <c r="MM5" s="322" t="s">
        <v>69</v>
      </c>
      <c r="MN5" s="322" t="s">
        <v>127</v>
      </c>
      <c r="MO5" s="322" t="s">
        <v>128</v>
      </c>
      <c r="MP5" s="322" t="s">
        <v>129</v>
      </c>
      <c r="MQ5" s="322" t="s">
        <v>69</v>
      </c>
      <c r="MR5" s="322" t="s">
        <v>127</v>
      </c>
      <c r="MS5" s="322" t="s">
        <v>128</v>
      </c>
      <c r="MT5" s="322" t="s">
        <v>129</v>
      </c>
      <c r="MU5" s="322" t="s">
        <v>69</v>
      </c>
      <c r="MV5" s="322" t="s">
        <v>127</v>
      </c>
      <c r="MW5" s="322" t="s">
        <v>128</v>
      </c>
      <c r="MX5" s="322" t="s">
        <v>129</v>
      </c>
      <c r="MY5" s="322" t="s">
        <v>69</v>
      </c>
      <c r="MZ5" s="322" t="s">
        <v>127</v>
      </c>
      <c r="NA5" s="322" t="s">
        <v>128</v>
      </c>
      <c r="NB5" s="322" t="s">
        <v>129</v>
      </c>
      <c r="NC5" s="322" t="s">
        <v>69</v>
      </c>
      <c r="ND5" s="322" t="s">
        <v>127</v>
      </c>
      <c r="NE5" s="322" t="s">
        <v>128</v>
      </c>
      <c r="NF5" s="322" t="s">
        <v>129</v>
      </c>
      <c r="NG5" s="322" t="s">
        <v>69</v>
      </c>
      <c r="NH5" s="322" t="s">
        <v>127</v>
      </c>
      <c r="NI5" s="322" t="s">
        <v>128</v>
      </c>
      <c r="NJ5" s="322" t="s">
        <v>129</v>
      </c>
      <c r="NK5" s="322" t="s">
        <v>69</v>
      </c>
      <c r="NL5" s="322" t="s">
        <v>127</v>
      </c>
      <c r="NM5" s="322" t="s">
        <v>128</v>
      </c>
      <c r="NN5" s="322" t="s">
        <v>129</v>
      </c>
      <c r="NO5" s="322" t="s">
        <v>69</v>
      </c>
      <c r="NP5" s="322" t="s">
        <v>127</v>
      </c>
      <c r="NQ5" s="322" t="s">
        <v>128</v>
      </c>
      <c r="NR5" s="322" t="s">
        <v>129</v>
      </c>
      <c r="NS5" s="322" t="s">
        <v>69</v>
      </c>
      <c r="NT5" s="322" t="s">
        <v>127</v>
      </c>
      <c r="NU5" s="322" t="s">
        <v>128</v>
      </c>
      <c r="NV5" s="322" t="s">
        <v>129</v>
      </c>
      <c r="NW5" s="322" t="s">
        <v>69</v>
      </c>
      <c r="NX5" s="322" t="s">
        <v>127</v>
      </c>
      <c r="NY5" s="322" t="s">
        <v>128</v>
      </c>
      <c r="NZ5" s="322" t="s">
        <v>129</v>
      </c>
      <c r="OA5" s="322" t="s">
        <v>69</v>
      </c>
      <c r="OB5" s="322" t="s">
        <v>127</v>
      </c>
      <c r="OC5" s="322" t="s">
        <v>128</v>
      </c>
      <c r="OD5" s="322" t="s">
        <v>129</v>
      </c>
      <c r="OE5" s="322" t="s">
        <v>69</v>
      </c>
      <c r="OF5" s="322" t="s">
        <v>127</v>
      </c>
      <c r="OG5" s="322" t="s">
        <v>128</v>
      </c>
      <c r="OH5" s="322" t="s">
        <v>129</v>
      </c>
      <c r="OI5" s="322" t="s">
        <v>69</v>
      </c>
      <c r="OJ5" s="322" t="s">
        <v>127</v>
      </c>
      <c r="OK5" s="322" t="s">
        <v>128</v>
      </c>
      <c r="OL5" s="322" t="s">
        <v>129</v>
      </c>
      <c r="OM5" s="322" t="s">
        <v>69</v>
      </c>
      <c r="ON5" s="322" t="s">
        <v>127</v>
      </c>
      <c r="OO5" s="322" t="s">
        <v>128</v>
      </c>
      <c r="OP5" s="322" t="s">
        <v>129</v>
      </c>
      <c r="OQ5" s="322" t="s">
        <v>69</v>
      </c>
      <c r="OR5" s="322" t="s">
        <v>127</v>
      </c>
      <c r="OS5" s="322" t="s">
        <v>128</v>
      </c>
      <c r="OT5" s="322" t="s">
        <v>129</v>
      </c>
      <c r="OU5" s="322" t="s">
        <v>69</v>
      </c>
      <c r="OV5" s="322" t="s">
        <v>127</v>
      </c>
      <c r="OW5" s="322" t="s">
        <v>128</v>
      </c>
      <c r="OX5" s="322" t="s">
        <v>129</v>
      </c>
      <c r="OY5" s="322" t="s">
        <v>69</v>
      </c>
      <c r="OZ5" s="322" t="s">
        <v>127</v>
      </c>
      <c r="PA5" s="322" t="s">
        <v>128</v>
      </c>
      <c r="PB5" s="322" t="s">
        <v>129</v>
      </c>
      <c r="PC5" s="322" t="s">
        <v>69</v>
      </c>
      <c r="PD5" s="322" t="s">
        <v>127</v>
      </c>
      <c r="PE5" s="322" t="s">
        <v>128</v>
      </c>
      <c r="PF5" s="322" t="s">
        <v>129</v>
      </c>
      <c r="PG5" s="322" t="s">
        <v>69</v>
      </c>
      <c r="PH5" s="322" t="s">
        <v>127</v>
      </c>
      <c r="PI5" s="322" t="s">
        <v>128</v>
      </c>
      <c r="PJ5" s="322" t="s">
        <v>129</v>
      </c>
      <c r="PK5" s="322" t="s">
        <v>69</v>
      </c>
      <c r="PL5" s="322" t="s">
        <v>127</v>
      </c>
      <c r="PM5" s="322" t="s">
        <v>128</v>
      </c>
      <c r="PN5" s="322" t="s">
        <v>129</v>
      </c>
      <c r="PO5" s="322" t="s">
        <v>69</v>
      </c>
      <c r="PP5" s="322" t="s">
        <v>127</v>
      </c>
      <c r="PQ5" s="322" t="s">
        <v>128</v>
      </c>
      <c r="PR5" s="322" t="s">
        <v>129</v>
      </c>
      <c r="PS5" s="322" t="s">
        <v>69</v>
      </c>
      <c r="PT5" s="322" t="s">
        <v>127</v>
      </c>
      <c r="PU5" s="322" t="s">
        <v>128</v>
      </c>
      <c r="PV5" s="322" t="s">
        <v>129</v>
      </c>
      <c r="PW5" s="322" t="s">
        <v>69</v>
      </c>
      <c r="PX5" s="322" t="s">
        <v>127</v>
      </c>
      <c r="PY5" s="322" t="s">
        <v>128</v>
      </c>
      <c r="PZ5" s="322" t="s">
        <v>129</v>
      </c>
      <c r="QA5" s="322" t="s">
        <v>69</v>
      </c>
      <c r="QB5" s="322" t="s">
        <v>127</v>
      </c>
      <c r="QC5" s="322" t="s">
        <v>128</v>
      </c>
      <c r="QD5" s="322" t="s">
        <v>129</v>
      </c>
      <c r="QE5" s="322" t="s">
        <v>69</v>
      </c>
      <c r="QF5" s="322" t="s">
        <v>127</v>
      </c>
      <c r="QG5" s="322" t="s">
        <v>128</v>
      </c>
      <c r="QH5" s="322" t="s">
        <v>129</v>
      </c>
      <c r="QI5" s="306" t="s">
        <v>69</v>
      </c>
      <c r="QJ5" s="306" t="s">
        <v>127</v>
      </c>
      <c r="QK5" s="306" t="s">
        <v>128</v>
      </c>
      <c r="QL5" s="306" t="s">
        <v>129</v>
      </c>
      <c r="QM5" s="306" t="s">
        <v>69</v>
      </c>
      <c r="QN5" s="306" t="s">
        <v>127</v>
      </c>
      <c r="QO5" s="306" t="s">
        <v>128</v>
      </c>
      <c r="QP5" s="306" t="s">
        <v>129</v>
      </c>
      <c r="QQ5" s="306" t="s">
        <v>69</v>
      </c>
      <c r="QR5" s="306" t="s">
        <v>127</v>
      </c>
      <c r="QS5" s="306" t="s">
        <v>128</v>
      </c>
      <c r="QT5" s="306" t="s">
        <v>129</v>
      </c>
      <c r="QU5" s="306" t="s">
        <v>69</v>
      </c>
      <c r="QV5" s="306" t="s">
        <v>127</v>
      </c>
      <c r="QW5" s="306" t="s">
        <v>128</v>
      </c>
      <c r="QX5" s="306" t="s">
        <v>129</v>
      </c>
      <c r="QY5" s="306" t="s">
        <v>69</v>
      </c>
      <c r="QZ5" s="306" t="s">
        <v>127</v>
      </c>
      <c r="RA5" s="306" t="s">
        <v>128</v>
      </c>
      <c r="RB5" s="306" t="s">
        <v>129</v>
      </c>
      <c r="RC5" s="306" t="s">
        <v>69</v>
      </c>
      <c r="RD5" s="306" t="s">
        <v>127</v>
      </c>
      <c r="RE5" s="306" t="s">
        <v>128</v>
      </c>
      <c r="RF5" s="306" t="s">
        <v>129</v>
      </c>
      <c r="RG5" s="306" t="s">
        <v>69</v>
      </c>
      <c r="RH5" s="306" t="s">
        <v>127</v>
      </c>
      <c r="RI5" s="306" t="s">
        <v>128</v>
      </c>
      <c r="RJ5" s="306" t="s">
        <v>129</v>
      </c>
      <c r="RK5" s="306" t="s">
        <v>69</v>
      </c>
      <c r="RL5" s="306" t="s">
        <v>127</v>
      </c>
      <c r="RM5" s="306" t="s">
        <v>128</v>
      </c>
      <c r="RN5" s="306" t="s">
        <v>129</v>
      </c>
      <c r="RO5" s="306" t="s">
        <v>69</v>
      </c>
      <c r="RP5" s="306" t="s">
        <v>127</v>
      </c>
      <c r="RQ5" s="306" t="s">
        <v>128</v>
      </c>
      <c r="RR5" s="306" t="s">
        <v>129</v>
      </c>
      <c r="RS5" s="306" t="s">
        <v>69</v>
      </c>
      <c r="RT5" s="306" t="s">
        <v>127</v>
      </c>
      <c r="RU5" s="306" t="s">
        <v>128</v>
      </c>
      <c r="RV5" s="306" t="s">
        <v>129</v>
      </c>
      <c r="RW5" s="306" t="s">
        <v>69</v>
      </c>
      <c r="RX5" s="306" t="s">
        <v>127</v>
      </c>
      <c r="RY5" s="306" t="s">
        <v>128</v>
      </c>
      <c r="RZ5" s="306" t="s">
        <v>129</v>
      </c>
      <c r="SA5" s="306" t="s">
        <v>69</v>
      </c>
      <c r="SB5" s="306" t="s">
        <v>127</v>
      </c>
      <c r="SC5" s="306" t="s">
        <v>128</v>
      </c>
      <c r="SD5" s="306" t="s">
        <v>129</v>
      </c>
    </row>
    <row r="6" spans="1:498" ht="14" thickTop="1" thickBot="1">
      <c r="A6" s="335"/>
      <c r="B6" s="335"/>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c r="AL6" s="331"/>
      <c r="AM6" s="331"/>
      <c r="AN6" s="331"/>
      <c r="AO6" s="331"/>
      <c r="AP6" s="331"/>
      <c r="AQ6" s="331"/>
      <c r="AR6" s="331"/>
      <c r="AS6" s="331"/>
      <c r="AT6" s="331"/>
      <c r="AU6" s="331"/>
      <c r="AV6" s="331"/>
      <c r="AW6" s="331"/>
      <c r="AX6" s="331"/>
      <c r="AY6" s="331"/>
      <c r="AZ6" s="331"/>
      <c r="BA6" s="331"/>
      <c r="BB6" s="331"/>
      <c r="BC6" s="331"/>
      <c r="BD6" s="331"/>
      <c r="BE6" s="331"/>
      <c r="BF6" s="331"/>
      <c r="BG6" s="331"/>
      <c r="BH6" s="331"/>
      <c r="BI6" s="331"/>
      <c r="BJ6" s="331"/>
      <c r="BK6" s="331"/>
      <c r="BL6" s="331"/>
      <c r="BM6" s="331"/>
      <c r="BN6" s="331"/>
      <c r="BO6" s="329"/>
      <c r="BP6" s="329"/>
      <c r="BQ6" s="329"/>
      <c r="BR6" s="329"/>
      <c r="BS6" s="329"/>
      <c r="BT6" s="329"/>
      <c r="BU6" s="329"/>
      <c r="BV6" s="329"/>
      <c r="BW6" s="329"/>
      <c r="BX6" s="329"/>
      <c r="BY6" s="329"/>
      <c r="BZ6" s="329"/>
      <c r="CA6" s="329"/>
      <c r="CB6" s="329"/>
      <c r="CC6" s="329"/>
      <c r="CD6" s="329"/>
      <c r="CE6" s="329"/>
      <c r="CF6" s="329"/>
      <c r="CG6" s="329"/>
      <c r="CH6" s="329"/>
      <c r="CI6" s="329"/>
      <c r="CJ6" s="329"/>
      <c r="CK6" s="329"/>
      <c r="CL6" s="329"/>
      <c r="CM6" s="329"/>
      <c r="CN6" s="329"/>
      <c r="CO6" s="329"/>
      <c r="CP6" s="329"/>
      <c r="CQ6" s="329"/>
      <c r="CR6" s="329"/>
      <c r="CS6" s="329"/>
      <c r="CT6" s="329"/>
      <c r="CU6" s="329"/>
      <c r="CV6" s="329"/>
      <c r="CW6" s="329"/>
      <c r="CX6" s="329"/>
      <c r="CY6" s="329"/>
      <c r="CZ6" s="329"/>
      <c r="DA6" s="329"/>
      <c r="DB6" s="329"/>
      <c r="DC6" s="323"/>
      <c r="DD6" s="323"/>
      <c r="DE6" s="323"/>
      <c r="DF6" s="323"/>
      <c r="DG6" s="323"/>
      <c r="DH6" s="323"/>
      <c r="DI6" s="323"/>
      <c r="DJ6" s="323"/>
      <c r="DK6" s="323"/>
      <c r="DL6" s="323"/>
      <c r="DM6" s="323"/>
      <c r="DN6" s="323"/>
      <c r="DO6" s="323"/>
      <c r="DP6" s="323"/>
      <c r="DQ6" s="323"/>
      <c r="DR6" s="323"/>
      <c r="DS6" s="323"/>
      <c r="DT6" s="323"/>
      <c r="DU6" s="323"/>
      <c r="DV6" s="323"/>
      <c r="DW6" s="323"/>
      <c r="DX6" s="323"/>
      <c r="DY6" s="323"/>
      <c r="DZ6" s="323"/>
      <c r="EA6" s="323"/>
      <c r="EB6" s="323"/>
      <c r="EC6" s="323"/>
      <c r="ED6" s="323"/>
      <c r="EE6" s="323"/>
      <c r="EF6" s="323"/>
      <c r="EG6" s="323"/>
      <c r="EH6" s="323"/>
      <c r="EI6" s="323"/>
      <c r="EJ6" s="323"/>
      <c r="EK6" s="323"/>
      <c r="EL6" s="323"/>
      <c r="EM6" s="323"/>
      <c r="EN6" s="323"/>
      <c r="EO6" s="323"/>
      <c r="EP6" s="323"/>
      <c r="EQ6" s="323"/>
      <c r="ER6" s="323"/>
      <c r="ES6" s="323"/>
      <c r="ET6" s="323"/>
      <c r="EU6" s="323"/>
      <c r="EV6" s="323"/>
      <c r="EW6" s="323"/>
      <c r="EX6" s="323"/>
      <c r="EY6" s="323"/>
      <c r="EZ6" s="323"/>
      <c r="FA6" s="323"/>
      <c r="FB6" s="323"/>
      <c r="FC6" s="323"/>
      <c r="FD6" s="323"/>
      <c r="FE6" s="323"/>
      <c r="FF6" s="323"/>
      <c r="FG6" s="323"/>
      <c r="FH6" s="323"/>
      <c r="FI6" s="323"/>
      <c r="FJ6" s="323"/>
      <c r="FK6" s="323"/>
      <c r="FL6" s="323"/>
      <c r="FM6" s="323"/>
      <c r="FN6" s="323"/>
      <c r="FO6" s="323"/>
      <c r="FP6" s="323"/>
      <c r="FQ6" s="323"/>
      <c r="FR6" s="323"/>
      <c r="FS6" s="323"/>
      <c r="FT6" s="323"/>
      <c r="FU6" s="323"/>
      <c r="FV6" s="323"/>
      <c r="FW6" s="323"/>
      <c r="FX6" s="323"/>
      <c r="FY6" s="323"/>
      <c r="FZ6" s="323"/>
      <c r="GA6" s="323"/>
      <c r="GB6" s="323"/>
      <c r="GC6" s="323"/>
      <c r="GD6" s="323"/>
      <c r="GE6" s="323"/>
      <c r="GF6" s="323"/>
      <c r="GG6" s="323"/>
      <c r="GH6" s="323"/>
      <c r="GI6" s="323"/>
      <c r="GJ6" s="323"/>
      <c r="GK6" s="323"/>
      <c r="GL6" s="323"/>
      <c r="GM6" s="323"/>
      <c r="GN6" s="323"/>
      <c r="GO6" s="323"/>
      <c r="GP6" s="323"/>
      <c r="GQ6" s="323"/>
      <c r="GR6" s="323"/>
      <c r="GS6" s="323"/>
      <c r="GT6" s="323"/>
      <c r="GU6" s="323"/>
      <c r="GV6" s="323"/>
      <c r="GW6" s="323"/>
      <c r="GX6" s="323"/>
      <c r="GY6" s="323"/>
      <c r="GZ6" s="323"/>
      <c r="HA6" s="323"/>
      <c r="HB6" s="323"/>
      <c r="HC6" s="323"/>
      <c r="HD6" s="323"/>
      <c r="HE6" s="323"/>
      <c r="HF6" s="323"/>
      <c r="HG6" s="323"/>
      <c r="HH6" s="323"/>
      <c r="HI6" s="323"/>
      <c r="HJ6" s="323"/>
      <c r="HK6" s="323"/>
      <c r="HL6" s="323"/>
      <c r="HM6" s="323"/>
      <c r="HN6" s="323"/>
      <c r="HO6" s="323"/>
      <c r="HP6" s="323"/>
      <c r="HQ6" s="323"/>
      <c r="HR6" s="323"/>
      <c r="HS6" s="323"/>
      <c r="HT6" s="323"/>
      <c r="HU6" s="323"/>
      <c r="HV6" s="323"/>
      <c r="HW6" s="323"/>
      <c r="HX6" s="324"/>
      <c r="HY6" s="324"/>
      <c r="HZ6" s="324"/>
      <c r="IA6" s="323"/>
      <c r="IB6" s="324"/>
      <c r="IC6" s="324"/>
      <c r="ID6" s="324"/>
      <c r="IE6" s="323"/>
      <c r="IF6" s="324"/>
      <c r="IG6" s="324"/>
      <c r="IH6" s="324"/>
      <c r="II6" s="323"/>
      <c r="IJ6" s="324"/>
      <c r="IK6" s="324"/>
      <c r="IL6" s="324"/>
      <c r="IM6" s="323"/>
      <c r="IN6" s="324"/>
      <c r="IO6" s="324"/>
      <c r="IP6" s="324"/>
      <c r="IQ6" s="323"/>
      <c r="IR6" s="324"/>
      <c r="IS6" s="324"/>
      <c r="IT6" s="324"/>
      <c r="IU6" s="323"/>
      <c r="IV6" s="324"/>
      <c r="IW6" s="324"/>
      <c r="IX6" s="324"/>
      <c r="IY6" s="323"/>
      <c r="IZ6" s="324"/>
      <c r="JA6" s="324"/>
      <c r="JB6" s="324"/>
      <c r="JC6" s="324"/>
      <c r="JD6" s="324"/>
      <c r="JE6" s="324"/>
      <c r="JF6" s="324"/>
      <c r="JG6" s="323"/>
      <c r="JH6" s="324"/>
      <c r="JI6" s="324"/>
      <c r="JJ6" s="324"/>
      <c r="JK6" s="323"/>
      <c r="JL6" s="324"/>
      <c r="JM6" s="324"/>
      <c r="JN6" s="324"/>
      <c r="JO6" s="323"/>
      <c r="JP6" s="324"/>
      <c r="JQ6" s="324"/>
      <c r="JR6" s="324"/>
      <c r="JS6" s="323"/>
      <c r="JT6" s="324"/>
      <c r="JU6" s="324"/>
      <c r="JV6" s="324"/>
      <c r="JW6" s="323"/>
      <c r="JX6" s="324"/>
      <c r="JY6" s="324"/>
      <c r="JZ6" s="324"/>
      <c r="KA6" s="323"/>
      <c r="KB6" s="324"/>
      <c r="KC6" s="324"/>
      <c r="KD6" s="324"/>
      <c r="KE6" s="322"/>
      <c r="KF6" s="322"/>
      <c r="KG6" s="322"/>
      <c r="KH6" s="322"/>
      <c r="KI6" s="322"/>
      <c r="KJ6" s="322"/>
      <c r="KK6" s="322"/>
      <c r="KL6" s="322"/>
      <c r="KM6" s="322"/>
      <c r="KN6" s="322"/>
      <c r="KO6" s="322"/>
      <c r="KP6" s="322"/>
      <c r="KQ6" s="322"/>
      <c r="KR6" s="322"/>
      <c r="KS6" s="322"/>
      <c r="KT6" s="322"/>
      <c r="KU6" s="322"/>
      <c r="KV6" s="322"/>
      <c r="KW6" s="322"/>
      <c r="KX6" s="322"/>
      <c r="KY6" s="322"/>
      <c r="KZ6" s="322"/>
      <c r="LA6" s="322"/>
      <c r="LB6" s="322"/>
      <c r="LC6" s="322"/>
      <c r="LD6" s="322"/>
      <c r="LE6" s="322"/>
      <c r="LF6" s="322"/>
      <c r="LG6" s="322"/>
      <c r="LH6" s="322"/>
      <c r="LI6" s="322"/>
      <c r="LJ6" s="322"/>
      <c r="LK6" s="322"/>
      <c r="LL6" s="322"/>
      <c r="LM6" s="322"/>
      <c r="LN6" s="322"/>
      <c r="LO6" s="322"/>
      <c r="LP6" s="322"/>
      <c r="LQ6" s="322"/>
      <c r="LR6" s="322"/>
      <c r="LS6" s="322"/>
      <c r="LT6" s="322"/>
      <c r="LU6" s="322"/>
      <c r="LV6" s="322"/>
      <c r="LW6" s="322"/>
      <c r="LX6" s="322"/>
      <c r="LY6" s="322"/>
      <c r="LZ6" s="322"/>
      <c r="MA6" s="322"/>
      <c r="MB6" s="322"/>
      <c r="MC6" s="322"/>
      <c r="MD6" s="322"/>
      <c r="ME6" s="322"/>
      <c r="MF6" s="322"/>
      <c r="MG6" s="322"/>
      <c r="MH6" s="322"/>
      <c r="MI6" s="322"/>
      <c r="MJ6" s="322"/>
      <c r="MK6" s="322"/>
      <c r="ML6" s="322"/>
      <c r="MM6" s="322"/>
      <c r="MN6" s="322"/>
      <c r="MO6" s="322"/>
      <c r="MP6" s="322"/>
      <c r="MQ6" s="322"/>
      <c r="MR6" s="322"/>
      <c r="MS6" s="322"/>
      <c r="MT6" s="322"/>
      <c r="MU6" s="322"/>
      <c r="MV6" s="322"/>
      <c r="MW6" s="322"/>
      <c r="MX6" s="322"/>
      <c r="MY6" s="322"/>
      <c r="MZ6" s="322"/>
      <c r="NA6" s="322"/>
      <c r="NB6" s="322"/>
      <c r="NC6" s="322"/>
      <c r="ND6" s="322"/>
      <c r="NE6" s="322"/>
      <c r="NF6" s="322"/>
      <c r="NG6" s="322"/>
      <c r="NH6" s="322"/>
      <c r="NI6" s="322"/>
      <c r="NJ6" s="322"/>
      <c r="NK6" s="322"/>
      <c r="NL6" s="322"/>
      <c r="NM6" s="322"/>
      <c r="NN6" s="322"/>
      <c r="NO6" s="322"/>
      <c r="NP6" s="322"/>
      <c r="NQ6" s="322"/>
      <c r="NR6" s="322"/>
      <c r="NS6" s="322"/>
      <c r="NT6" s="322"/>
      <c r="NU6" s="322"/>
      <c r="NV6" s="322"/>
      <c r="NW6" s="322"/>
      <c r="NX6" s="322"/>
      <c r="NY6" s="322"/>
      <c r="NZ6" s="322"/>
      <c r="OA6" s="322"/>
      <c r="OB6" s="322"/>
      <c r="OC6" s="322"/>
      <c r="OD6" s="322"/>
      <c r="OE6" s="322"/>
      <c r="OF6" s="322"/>
      <c r="OG6" s="322"/>
      <c r="OH6" s="322"/>
      <c r="OI6" s="322"/>
      <c r="OJ6" s="322"/>
      <c r="OK6" s="322"/>
      <c r="OL6" s="322"/>
      <c r="OM6" s="322"/>
      <c r="ON6" s="322"/>
      <c r="OO6" s="322"/>
      <c r="OP6" s="322"/>
      <c r="OQ6" s="322"/>
      <c r="OR6" s="322"/>
      <c r="OS6" s="322"/>
      <c r="OT6" s="322"/>
      <c r="OU6" s="322"/>
      <c r="OV6" s="322"/>
      <c r="OW6" s="322"/>
      <c r="OX6" s="322"/>
      <c r="OY6" s="322"/>
      <c r="OZ6" s="322"/>
      <c r="PA6" s="322"/>
      <c r="PB6" s="322"/>
      <c r="PC6" s="322"/>
      <c r="PD6" s="322"/>
      <c r="PE6" s="322"/>
      <c r="PF6" s="322"/>
      <c r="PG6" s="322"/>
      <c r="PH6" s="322"/>
      <c r="PI6" s="322"/>
      <c r="PJ6" s="322"/>
      <c r="PK6" s="322"/>
      <c r="PL6" s="322"/>
      <c r="PM6" s="322"/>
      <c r="PN6" s="322"/>
      <c r="PO6" s="322"/>
      <c r="PP6" s="322"/>
      <c r="PQ6" s="322"/>
      <c r="PR6" s="322"/>
      <c r="PS6" s="322"/>
      <c r="PT6" s="322"/>
      <c r="PU6" s="322"/>
      <c r="PV6" s="322"/>
      <c r="PW6" s="322"/>
      <c r="PX6" s="322"/>
      <c r="PY6" s="322"/>
      <c r="PZ6" s="322"/>
      <c r="QA6" s="322"/>
      <c r="QB6" s="322"/>
      <c r="QC6" s="322"/>
      <c r="QD6" s="322"/>
      <c r="QE6" s="322"/>
      <c r="QF6" s="322"/>
      <c r="QG6" s="322"/>
      <c r="QH6" s="322"/>
      <c r="QI6" s="306"/>
      <c r="QJ6" s="306"/>
      <c r="QK6" s="306"/>
      <c r="QL6" s="306"/>
      <c r="QM6" s="306"/>
      <c r="QN6" s="306"/>
      <c r="QO6" s="306"/>
      <c r="QP6" s="306"/>
      <c r="QQ6" s="306"/>
      <c r="QR6" s="306"/>
      <c r="QS6" s="306"/>
      <c r="QT6" s="306"/>
      <c r="QU6" s="306"/>
      <c r="QV6" s="306"/>
      <c r="QW6" s="306"/>
      <c r="QX6" s="306"/>
      <c r="QY6" s="306"/>
      <c r="QZ6" s="306"/>
      <c r="RA6" s="306"/>
      <c r="RB6" s="306"/>
      <c r="RC6" s="306"/>
      <c r="RD6" s="306"/>
      <c r="RE6" s="306"/>
      <c r="RF6" s="306"/>
      <c r="RG6" s="306"/>
      <c r="RH6" s="306"/>
      <c r="RI6" s="306"/>
      <c r="RJ6" s="306"/>
      <c r="RK6" s="306"/>
      <c r="RL6" s="306"/>
      <c r="RM6" s="306"/>
      <c r="RN6" s="306"/>
      <c r="RO6" s="306"/>
      <c r="RP6" s="306"/>
      <c r="RQ6" s="306"/>
      <c r="RR6" s="306"/>
      <c r="RS6" s="306"/>
      <c r="RT6" s="306"/>
      <c r="RU6" s="306"/>
      <c r="RV6" s="306"/>
      <c r="RW6" s="306"/>
      <c r="RX6" s="306"/>
      <c r="RY6" s="306"/>
      <c r="RZ6" s="306"/>
      <c r="SA6" s="306"/>
      <c r="SB6" s="306"/>
      <c r="SC6" s="306"/>
      <c r="SD6" s="306"/>
    </row>
    <row r="7" spans="1:498" ht="14.15" customHeight="1" thickTop="1" thickBot="1">
      <c r="A7" s="326" t="s">
        <v>130</v>
      </c>
      <c r="B7" s="326"/>
      <c r="C7" s="71">
        <v>-11670</v>
      </c>
      <c r="D7" s="71">
        <v>-1460</v>
      </c>
      <c r="E7" s="71">
        <v>-1798</v>
      </c>
      <c r="F7" s="71">
        <v>-8412</v>
      </c>
      <c r="G7" s="71">
        <v>-11875</v>
      </c>
      <c r="H7" s="71">
        <v>-591</v>
      </c>
      <c r="I7" s="71">
        <v>-2613</v>
      </c>
      <c r="J7" s="71">
        <v>-8671</v>
      </c>
      <c r="K7" s="71">
        <v>-11772</v>
      </c>
      <c r="L7" s="71">
        <v>-1215</v>
      </c>
      <c r="M7" s="71">
        <v>-2704</v>
      </c>
      <c r="N7" s="71">
        <v>-7853</v>
      </c>
      <c r="O7" s="71">
        <v>-11645</v>
      </c>
      <c r="P7" s="71">
        <v>-1392</v>
      </c>
      <c r="Q7" s="71">
        <v>-1825</v>
      </c>
      <c r="R7" s="71">
        <v>-8428</v>
      </c>
      <c r="S7" s="71">
        <f t="shared" ref="S7:CD7" si="0">S8+S9</f>
        <v>-11432</v>
      </c>
      <c r="T7" s="71">
        <f t="shared" si="0"/>
        <v>-1328</v>
      </c>
      <c r="U7" s="71">
        <f t="shared" si="0"/>
        <v>-1805</v>
      </c>
      <c r="V7" s="71">
        <f t="shared" si="0"/>
        <v>-8299</v>
      </c>
      <c r="W7" s="71">
        <f t="shared" si="0"/>
        <v>-11338</v>
      </c>
      <c r="X7" s="71">
        <f t="shared" si="0"/>
        <v>-535</v>
      </c>
      <c r="Y7" s="71">
        <f t="shared" si="0"/>
        <v>-1843</v>
      </c>
      <c r="Z7" s="71">
        <f t="shared" si="0"/>
        <v>-8960</v>
      </c>
      <c r="AA7" s="71">
        <f t="shared" si="0"/>
        <v>-11180</v>
      </c>
      <c r="AB7" s="71">
        <f t="shared" si="0"/>
        <v>-1284</v>
      </c>
      <c r="AC7" s="71">
        <f t="shared" si="0"/>
        <v>-1531</v>
      </c>
      <c r="AD7" s="71">
        <f t="shared" si="0"/>
        <v>-8365</v>
      </c>
      <c r="AE7" s="71">
        <f t="shared" si="0"/>
        <v>-11209</v>
      </c>
      <c r="AF7" s="71">
        <f t="shared" si="0"/>
        <v>-589</v>
      </c>
      <c r="AG7" s="71">
        <f t="shared" si="0"/>
        <v>-2137</v>
      </c>
      <c r="AH7" s="71">
        <f t="shared" si="0"/>
        <v>-8483</v>
      </c>
      <c r="AI7" s="71">
        <f t="shared" si="0"/>
        <v>-11226</v>
      </c>
      <c r="AJ7" s="71">
        <f t="shared" si="0"/>
        <v>-962</v>
      </c>
      <c r="AK7" s="71">
        <f t="shared" si="0"/>
        <v>-1814</v>
      </c>
      <c r="AL7" s="71">
        <f t="shared" si="0"/>
        <v>-8450</v>
      </c>
      <c r="AM7" s="71">
        <f t="shared" si="0"/>
        <v>-11355</v>
      </c>
      <c r="AN7" s="71">
        <f t="shared" si="0"/>
        <v>-1191</v>
      </c>
      <c r="AO7" s="71">
        <f t="shared" si="0"/>
        <v>-1206</v>
      </c>
      <c r="AP7" s="71">
        <f t="shared" si="0"/>
        <v>-8958</v>
      </c>
      <c r="AQ7" s="71">
        <f t="shared" si="0"/>
        <v>-11245</v>
      </c>
      <c r="AR7" s="71">
        <f t="shared" si="0"/>
        <v>-669</v>
      </c>
      <c r="AS7" s="71">
        <f t="shared" si="0"/>
        <v>-2172</v>
      </c>
      <c r="AT7" s="71">
        <f t="shared" si="0"/>
        <v>-8404</v>
      </c>
      <c r="AU7" s="71">
        <f t="shared" si="0"/>
        <v>-11446</v>
      </c>
      <c r="AV7" s="71">
        <f t="shared" si="0"/>
        <v>-553</v>
      </c>
      <c r="AW7" s="71">
        <f t="shared" si="0"/>
        <v>-2292</v>
      </c>
      <c r="AX7" s="71">
        <f t="shared" si="0"/>
        <v>-8601</v>
      </c>
      <c r="AY7" s="71">
        <f t="shared" si="0"/>
        <v>-11304</v>
      </c>
      <c r="AZ7" s="71">
        <f t="shared" si="0"/>
        <v>-1629</v>
      </c>
      <c r="BA7" s="71">
        <f t="shared" si="0"/>
        <v>-1745</v>
      </c>
      <c r="BB7" s="71">
        <f t="shared" si="0"/>
        <v>-7930</v>
      </c>
      <c r="BC7" s="71">
        <f t="shared" si="0"/>
        <v>-32566</v>
      </c>
      <c r="BD7" s="71">
        <f t="shared" si="0"/>
        <v>-1626</v>
      </c>
      <c r="BE7" s="71">
        <f t="shared" si="0"/>
        <v>-5953</v>
      </c>
      <c r="BF7" s="71">
        <f t="shared" si="0"/>
        <v>-24987</v>
      </c>
      <c r="BG7" s="71">
        <f t="shared" si="0"/>
        <v>-17016</v>
      </c>
      <c r="BH7" s="72">
        <f t="shared" si="0"/>
        <v>-1079</v>
      </c>
      <c r="BI7" s="72">
        <f t="shared" si="0"/>
        <v>-2434</v>
      </c>
      <c r="BJ7" s="72">
        <f t="shared" si="0"/>
        <v>-13503</v>
      </c>
      <c r="BK7" s="71">
        <f t="shared" si="0"/>
        <v>-16998</v>
      </c>
      <c r="BL7" s="72">
        <f t="shared" si="0"/>
        <v>-1147</v>
      </c>
      <c r="BM7" s="72">
        <f t="shared" si="0"/>
        <v>-1717</v>
      </c>
      <c r="BN7" s="72">
        <f t="shared" si="0"/>
        <v>-14134</v>
      </c>
      <c r="BO7" s="7">
        <f t="shared" si="0"/>
        <v>-16544</v>
      </c>
      <c r="BP7" s="7">
        <f t="shared" si="0"/>
        <v>-1282</v>
      </c>
      <c r="BQ7" s="7">
        <f t="shared" si="0"/>
        <v>-1535</v>
      </c>
      <c r="BR7" s="7">
        <f t="shared" si="0"/>
        <v>-13727</v>
      </c>
      <c r="BS7" s="7">
        <f t="shared" si="0"/>
        <v>-16754</v>
      </c>
      <c r="BT7" s="7">
        <f t="shared" si="0"/>
        <v>-423</v>
      </c>
      <c r="BU7" s="7">
        <f t="shared" si="0"/>
        <v>-1733</v>
      </c>
      <c r="BV7" s="7">
        <f t="shared" si="0"/>
        <v>-14598</v>
      </c>
      <c r="BW7" s="7">
        <f t="shared" si="0"/>
        <v>-16705</v>
      </c>
      <c r="BX7" s="7">
        <f t="shared" si="0"/>
        <v>-1111</v>
      </c>
      <c r="BY7" s="7">
        <f t="shared" si="0"/>
        <v>-1702</v>
      </c>
      <c r="BZ7" s="7">
        <f t="shared" si="0"/>
        <v>-13892</v>
      </c>
      <c r="CA7" s="7">
        <f t="shared" si="0"/>
        <v>-16720</v>
      </c>
      <c r="CB7" s="7">
        <f t="shared" si="0"/>
        <v>-656</v>
      </c>
      <c r="CC7" s="7">
        <f t="shared" si="0"/>
        <v>-2124</v>
      </c>
      <c r="CD7" s="7">
        <f t="shared" si="0"/>
        <v>-13940</v>
      </c>
      <c r="CE7" s="7">
        <f t="shared" ref="CE7:DB7" si="1">CE8+CE9</f>
        <v>-16986</v>
      </c>
      <c r="CF7" s="7">
        <f t="shared" si="1"/>
        <v>-1050</v>
      </c>
      <c r="CG7" s="7">
        <f t="shared" si="1"/>
        <v>-1845</v>
      </c>
      <c r="CH7" s="7">
        <f t="shared" si="1"/>
        <v>-14091</v>
      </c>
      <c r="CI7" s="7">
        <f t="shared" si="1"/>
        <v>-16628</v>
      </c>
      <c r="CJ7" s="7">
        <f>CJ8+CJ9</f>
        <v>-761</v>
      </c>
      <c r="CK7" s="7">
        <f t="shared" si="1"/>
        <v>-7433</v>
      </c>
      <c r="CL7" s="7">
        <f t="shared" si="1"/>
        <v>-8434</v>
      </c>
      <c r="CM7" s="7">
        <f t="shared" si="1"/>
        <v>-16995</v>
      </c>
      <c r="CN7" s="7">
        <f t="shared" si="1"/>
        <v>-442</v>
      </c>
      <c r="CO7" s="7">
        <f t="shared" si="1"/>
        <v>-7847</v>
      </c>
      <c r="CP7" s="7">
        <f t="shared" si="1"/>
        <v>-8706</v>
      </c>
      <c r="CQ7" s="7">
        <f t="shared" si="1"/>
        <v>-17050</v>
      </c>
      <c r="CR7" s="7">
        <f t="shared" si="1"/>
        <v>-7066</v>
      </c>
      <c r="CS7" s="7">
        <f t="shared" si="1"/>
        <v>-1880</v>
      </c>
      <c r="CT7" s="7">
        <f t="shared" si="1"/>
        <v>-8104</v>
      </c>
      <c r="CU7" s="7">
        <f t="shared" si="1"/>
        <v>-17050</v>
      </c>
      <c r="CV7" s="7">
        <f t="shared" si="1"/>
        <v>-7066</v>
      </c>
      <c r="CW7" s="7">
        <f t="shared" si="1"/>
        <v>-1880</v>
      </c>
      <c r="CX7" s="7">
        <f t="shared" si="1"/>
        <v>-8104</v>
      </c>
      <c r="CY7" s="7">
        <f t="shared" si="1"/>
        <v>-11137</v>
      </c>
      <c r="CZ7" s="7">
        <f t="shared" si="1"/>
        <v>-1060</v>
      </c>
      <c r="DA7" s="7">
        <f t="shared" si="1"/>
        <v>-2419</v>
      </c>
      <c r="DB7" s="7">
        <f t="shared" si="1"/>
        <v>-7658</v>
      </c>
      <c r="DC7" s="7">
        <f>DC8+DC9</f>
        <v>-11114</v>
      </c>
      <c r="DD7" s="7">
        <f>+DD8+DD9</f>
        <v>-808</v>
      </c>
      <c r="DE7" s="7">
        <f>+DE8+DE9</f>
        <v>-2052</v>
      </c>
      <c r="DF7" s="7">
        <f>+DF8+DF9</f>
        <v>-8254</v>
      </c>
      <c r="DG7" s="7">
        <f>DG8+DG9</f>
        <v>-11626</v>
      </c>
      <c r="DH7" s="7">
        <f>+DH8+DH9</f>
        <v>-1625</v>
      </c>
      <c r="DI7" s="7">
        <f>+DI8+DI9</f>
        <v>-1532</v>
      </c>
      <c r="DJ7" s="7">
        <f>+DJ8+DJ9</f>
        <v>-8469</v>
      </c>
      <c r="DK7" s="7">
        <f>DK8+DK9</f>
        <v>-11731</v>
      </c>
      <c r="DL7" s="7">
        <f>+DL8+DL9</f>
        <v>-437</v>
      </c>
      <c r="DM7" s="7">
        <f>+DM8+DM9</f>
        <v>-1986</v>
      </c>
      <c r="DN7" s="7">
        <f>+DN8+DN9</f>
        <v>-9308</v>
      </c>
      <c r="DO7" s="7">
        <f>DO8+DO9</f>
        <v>-11922</v>
      </c>
      <c r="DP7" s="7">
        <f>+DP8+DP9</f>
        <v>-1143</v>
      </c>
      <c r="DQ7" s="7">
        <f>+DQ8+DQ9</f>
        <v>-1950</v>
      </c>
      <c r="DR7" s="7">
        <f>+DR8+DR9</f>
        <v>-8829</v>
      </c>
      <c r="DS7" s="7">
        <f>DS8+DS9</f>
        <v>-11618</v>
      </c>
      <c r="DT7" s="7">
        <f>+DT8+DT9</f>
        <v>-852</v>
      </c>
      <c r="DU7" s="7">
        <f>+DU8+DU9</f>
        <v>-2098</v>
      </c>
      <c r="DV7" s="7">
        <f>+DV8+DV9</f>
        <v>-8668</v>
      </c>
      <c r="DW7" s="7">
        <f>DW8+DW9</f>
        <v>-11612</v>
      </c>
      <c r="DX7" s="7">
        <f>+DX8+DX9</f>
        <v>-1103</v>
      </c>
      <c r="DY7" s="7">
        <f>+DY8+DY9</f>
        <v>-2190</v>
      </c>
      <c r="DZ7" s="7">
        <f>+DZ8+DZ9</f>
        <v>-8319</v>
      </c>
      <c r="EA7" s="7">
        <f>EA8+EA9</f>
        <v>-11752</v>
      </c>
      <c r="EB7" s="7">
        <f>+EB8+EB9</f>
        <v>-1018</v>
      </c>
      <c r="EC7" s="7">
        <f>+EC8+EC9</f>
        <v>-1715</v>
      </c>
      <c r="ED7" s="7">
        <f>+ED8+ED9</f>
        <v>-9019</v>
      </c>
      <c r="EE7" s="7">
        <f>EE8+EE9</f>
        <v>-11778</v>
      </c>
      <c r="EF7" s="7">
        <f>+EF8+EF9</f>
        <v>-1194</v>
      </c>
      <c r="EG7" s="7">
        <f>+EG8+EG9</f>
        <v>-1578</v>
      </c>
      <c r="EH7" s="7">
        <f>+EH8+EH9</f>
        <v>-9006</v>
      </c>
      <c r="EI7" s="7">
        <f>EI8+EI9</f>
        <v>-11671</v>
      </c>
      <c r="EJ7" s="7">
        <f>+EJ8+EJ9</f>
        <v>-523</v>
      </c>
      <c r="EK7" s="7">
        <f>+EK8+EK9</f>
        <v>-1966</v>
      </c>
      <c r="EL7" s="7">
        <f>+EL8+EL9</f>
        <v>-9182</v>
      </c>
      <c r="EM7" s="7">
        <f>EM8+EM9</f>
        <v>-11762</v>
      </c>
      <c r="EN7" s="7">
        <f>+EN8+EN9</f>
        <v>-1049</v>
      </c>
      <c r="EO7" s="7">
        <f>+EO8+EO9</f>
        <v>-1932</v>
      </c>
      <c r="EP7" s="7">
        <f>+EP8+EP9</f>
        <v>-8781</v>
      </c>
      <c r="EQ7" s="7">
        <f>EQ8+EQ9</f>
        <v>-11859</v>
      </c>
      <c r="ER7" s="7">
        <f>+ER8+ER9</f>
        <v>-901</v>
      </c>
      <c r="ES7" s="7">
        <f>+ES8+ES9</f>
        <v>-2096</v>
      </c>
      <c r="ET7" s="7">
        <f>+ET8+ET9</f>
        <v>-8862</v>
      </c>
      <c r="EU7" s="7">
        <f>EU8+EU9</f>
        <v>-11845</v>
      </c>
      <c r="EV7" s="7">
        <f>+EV8+EV9</f>
        <v>-1030</v>
      </c>
      <c r="EW7" s="7">
        <f>+EW8+EW9</f>
        <v>-2701</v>
      </c>
      <c r="EX7" s="7">
        <f>+EX8+EX9</f>
        <v>-8114</v>
      </c>
      <c r="EY7" s="7">
        <f>EY8+EY9</f>
        <v>-11619</v>
      </c>
      <c r="EZ7" s="7">
        <f>+EZ8+EZ9</f>
        <v>-1064</v>
      </c>
      <c r="FA7" s="7">
        <f>+FA8+FA9</f>
        <v>-2154</v>
      </c>
      <c r="FB7" s="7">
        <f>+FB8+FB9</f>
        <v>-8401</v>
      </c>
      <c r="FC7" s="7">
        <f>FC8+FC9</f>
        <v>-11548</v>
      </c>
      <c r="FD7" s="7">
        <f>+FD8+FD9</f>
        <v>-1630</v>
      </c>
      <c r="FE7" s="7">
        <f>+FE8+FE9</f>
        <v>-1405</v>
      </c>
      <c r="FF7" s="7">
        <f>+FF8+FF9</f>
        <v>-8513</v>
      </c>
      <c r="FG7" s="7">
        <f>FG8+FG9</f>
        <v>-11606</v>
      </c>
      <c r="FH7" s="7">
        <f>+FH8+FH9</f>
        <v>-533</v>
      </c>
      <c r="FI7" s="7">
        <f>+FI8+FI9</f>
        <v>-1783</v>
      </c>
      <c r="FJ7" s="7">
        <f>+FJ8+FJ9</f>
        <v>-9290</v>
      </c>
      <c r="FK7" s="7">
        <f>FK8+FK9</f>
        <v>-11777</v>
      </c>
      <c r="FL7" s="7">
        <f>+FL8+FL9</f>
        <v>-873</v>
      </c>
      <c r="FM7" s="7">
        <f>+FM8+FM9</f>
        <v>-1926</v>
      </c>
      <c r="FN7" s="7">
        <f>+FN8+FN9</f>
        <v>-8978</v>
      </c>
      <c r="FO7" s="7">
        <f>FO8+FO9</f>
        <v>-11889</v>
      </c>
      <c r="FP7" s="7">
        <f>+FP8+FP9</f>
        <v>-920</v>
      </c>
      <c r="FQ7" s="7">
        <f>+FQ8+FQ9</f>
        <v>-2094</v>
      </c>
      <c r="FR7" s="7">
        <f>+FR8+FR9</f>
        <v>-8875</v>
      </c>
      <c r="FS7" s="7">
        <f>FS8+FS9</f>
        <v>-11783</v>
      </c>
      <c r="FT7" s="7">
        <f>+FT8+FT9</f>
        <v>-1017</v>
      </c>
      <c r="FU7" s="7">
        <f>+FU8+FU9</f>
        <v>-2181</v>
      </c>
      <c r="FV7" s="7">
        <f>+FV8+FV9</f>
        <v>-8585</v>
      </c>
      <c r="FW7" s="7">
        <f>FW8+FW9</f>
        <v>-11596</v>
      </c>
      <c r="FX7" s="7">
        <f>+FX8+FX9</f>
        <v>-1095</v>
      </c>
      <c r="FY7" s="7">
        <f>+FY8+FY9</f>
        <v>-1721</v>
      </c>
      <c r="FZ7" s="7">
        <f>+FZ8+FZ9</f>
        <v>-8780</v>
      </c>
      <c r="GA7" s="7">
        <f>GA8+GA9</f>
        <v>-11275</v>
      </c>
      <c r="GB7" s="7">
        <f>+GB8+GB9</f>
        <v>-1099</v>
      </c>
      <c r="GC7" s="7">
        <f>+GC8+GC9</f>
        <v>-1816</v>
      </c>
      <c r="GD7" s="7">
        <f>+GD8+GD9</f>
        <v>-8360</v>
      </c>
      <c r="GE7" s="7">
        <f>GE8+GE9</f>
        <v>-11314</v>
      </c>
      <c r="GF7" s="7">
        <f>+GF8+GF9</f>
        <v>-616</v>
      </c>
      <c r="GG7" s="7">
        <f>+GG8+GG9</f>
        <v>-2097</v>
      </c>
      <c r="GH7" s="7">
        <f>+GH8+GH9</f>
        <v>-8601</v>
      </c>
      <c r="GI7" s="7">
        <f>GI8+GI9</f>
        <v>-11518</v>
      </c>
      <c r="GJ7" s="7">
        <f>+GJ8+GJ9</f>
        <v>-1173</v>
      </c>
      <c r="GK7" s="7">
        <f>+GK8+GK9</f>
        <v>-1763</v>
      </c>
      <c r="GL7" s="7">
        <f>+GL8+GL9</f>
        <v>-8582</v>
      </c>
      <c r="GM7" s="7">
        <f>GM8+GM9</f>
        <v>-11921</v>
      </c>
      <c r="GN7" s="7">
        <f>+GN8+GN9</f>
        <v>-947</v>
      </c>
      <c r="GO7" s="7">
        <f>+GO8+GO9</f>
        <v>-1853</v>
      </c>
      <c r="GP7" s="7">
        <f>+GP8+GP9</f>
        <v>-9121</v>
      </c>
      <c r="GQ7" s="7">
        <f>GQ8+GQ9</f>
        <v>-11394</v>
      </c>
      <c r="GR7" s="7">
        <f>+GR8+GR9</f>
        <v>-792</v>
      </c>
      <c r="GS7" s="7">
        <f>+GS8+GS9</f>
        <v>-2726</v>
      </c>
      <c r="GT7" s="7">
        <f>+GT8+GT9</f>
        <v>-7876</v>
      </c>
      <c r="GU7" s="7">
        <f>GU8+GU9</f>
        <v>-11285</v>
      </c>
      <c r="GV7" s="7">
        <f>+GV8+GV9</f>
        <v>-1045</v>
      </c>
      <c r="GW7" s="7">
        <f>+GW8+GW9</f>
        <v>-2268</v>
      </c>
      <c r="GX7" s="7">
        <f>+GX8+GX9</f>
        <v>-7972</v>
      </c>
      <c r="GY7" s="7">
        <f>GY8+GY9</f>
        <v>-11009</v>
      </c>
      <c r="GZ7" s="7">
        <f>+GZ8+GZ9</f>
        <v>-1644</v>
      </c>
      <c r="HA7" s="7">
        <f>+HA8+HA9</f>
        <v>-1550</v>
      </c>
      <c r="HB7" s="7">
        <f>+HB8+HB9</f>
        <v>-7815</v>
      </c>
      <c r="HC7" s="7">
        <f>HC8+HC9</f>
        <v>-21903</v>
      </c>
      <c r="HD7" s="7">
        <f>+HD8+HD9</f>
        <v>-644</v>
      </c>
      <c r="HE7" s="7">
        <f>+HE8+HE9</f>
        <v>-1778</v>
      </c>
      <c r="HF7" s="7">
        <f>+HF8+HF9</f>
        <v>-19481</v>
      </c>
      <c r="HG7" s="7">
        <f>HG8+HG9</f>
        <v>-22220</v>
      </c>
      <c r="HH7" s="7">
        <f>+HH8+HH9</f>
        <v>-909</v>
      </c>
      <c r="HI7" s="7">
        <f>+HI8+HI9</f>
        <v>-1626</v>
      </c>
      <c r="HJ7" s="7">
        <f>+HJ8+HJ9</f>
        <v>-19685</v>
      </c>
      <c r="HK7" s="7">
        <v>-22791</v>
      </c>
      <c r="HL7" s="7">
        <v>-838</v>
      </c>
      <c r="HM7" s="7">
        <v>-1538</v>
      </c>
      <c r="HN7" s="7">
        <v>-20415</v>
      </c>
      <c r="HO7" s="7">
        <f>HO8+HO9</f>
        <v>-22435</v>
      </c>
      <c r="HP7" s="7">
        <f>+HP8+HP9</f>
        <v>-736</v>
      </c>
      <c r="HQ7" s="7">
        <f>+HQ8+HQ9</f>
        <v>-1723</v>
      </c>
      <c r="HR7" s="7">
        <f>+HR8+HR9</f>
        <v>-19976</v>
      </c>
      <c r="HS7" s="7">
        <f>HS8+HS9</f>
        <v>-23453</v>
      </c>
      <c r="HT7" s="7">
        <f>+HT8+HT9</f>
        <v>-1125</v>
      </c>
      <c r="HU7" s="7">
        <f>+HU8+HU9</f>
        <v>-2287</v>
      </c>
      <c r="HV7" s="7">
        <f>+HV8+HV9</f>
        <v>-20041</v>
      </c>
      <c r="HW7" s="7">
        <f>HW8+HW9</f>
        <v>-24142</v>
      </c>
      <c r="HX7" s="7">
        <f>+HX8+HX9</f>
        <v>-675</v>
      </c>
      <c r="HY7" s="7">
        <f>+HY8+HY9</f>
        <v>-2111</v>
      </c>
      <c r="HZ7" s="7">
        <f>+HZ8+HZ9</f>
        <v>-21356</v>
      </c>
      <c r="IA7" s="7">
        <f>IA8+IA9</f>
        <v>-24811</v>
      </c>
      <c r="IB7" s="7">
        <f>+IB8+IB9</f>
        <v>-1564</v>
      </c>
      <c r="IC7" s="7">
        <f>+IC8+IC9</f>
        <v>-1311</v>
      </c>
      <c r="ID7" s="7">
        <f>+ID8+ID9</f>
        <v>-21936</v>
      </c>
      <c r="IE7" s="7">
        <f>IE8+IE9</f>
        <v>-24956</v>
      </c>
      <c r="IF7" s="7">
        <f>+IF8+IF9</f>
        <v>-625</v>
      </c>
      <c r="IG7" s="7">
        <f>+IG8+IG9</f>
        <v>-1546</v>
      </c>
      <c r="IH7" s="7">
        <f>+IH8+IH9</f>
        <v>-22785</v>
      </c>
      <c r="II7" s="7">
        <f>II8+II9</f>
        <v>-25206</v>
      </c>
      <c r="IJ7" s="7">
        <f>+IJ8+IJ9</f>
        <v>-823</v>
      </c>
      <c r="IK7" s="7">
        <f>+IK8+IK9</f>
        <v>-14049</v>
      </c>
      <c r="IL7" s="7">
        <f>+IL8+IL9</f>
        <v>-10334</v>
      </c>
      <c r="IM7" s="7">
        <f>IM8+IM9</f>
        <v>-24821</v>
      </c>
      <c r="IN7" s="7">
        <f>+IN8+IN9</f>
        <v>-722</v>
      </c>
      <c r="IO7" s="7">
        <f>+IO8+IO9</f>
        <v>-14471</v>
      </c>
      <c r="IP7" s="7">
        <f>+IP8+IP9</f>
        <v>-9628</v>
      </c>
      <c r="IQ7" s="7">
        <f>IQ8+IQ9</f>
        <v>-24864</v>
      </c>
      <c r="IR7" s="7">
        <f>+IR8+IR9</f>
        <v>-13152</v>
      </c>
      <c r="IS7" s="7">
        <f>+IS8+IS9</f>
        <v>-2570</v>
      </c>
      <c r="IT7" s="7">
        <f>+IT8+IT9</f>
        <v>-9142</v>
      </c>
      <c r="IU7" s="7">
        <f>IU8+IU9</f>
        <v>-13289</v>
      </c>
      <c r="IV7" s="7">
        <f>+IV8+IV9</f>
        <v>-1308</v>
      </c>
      <c r="IW7" s="7">
        <f>+IW8+IW9</f>
        <v>-2049</v>
      </c>
      <c r="IX7" s="7">
        <f>+IX8+IX9</f>
        <v>-9932</v>
      </c>
      <c r="IY7" s="7">
        <f>IY8+IY9</f>
        <v>-13595</v>
      </c>
      <c r="IZ7" s="7">
        <f>+IZ8+IZ9</f>
        <v>-1278</v>
      </c>
      <c r="JA7" s="7">
        <f>+JA8+JA9</f>
        <v>-1584</v>
      </c>
      <c r="JB7" s="7">
        <f>+JB8+JB9</f>
        <v>-10733</v>
      </c>
      <c r="JC7" s="7">
        <f>JC8+JC9</f>
        <v>-22681.53870106467</v>
      </c>
      <c r="JD7" s="7">
        <f>+JD8+JD9</f>
        <v>-9078.53870106467</v>
      </c>
      <c r="JE7" s="7">
        <f>+JE8+JE9</f>
        <v>-1591</v>
      </c>
      <c r="JF7" s="7">
        <f>+JF8+JF9</f>
        <v>-12012</v>
      </c>
      <c r="JG7" s="7">
        <f>JG8+JG9</f>
        <v>-14407</v>
      </c>
      <c r="JH7" s="7">
        <f>+JH8+JH9</f>
        <v>-822</v>
      </c>
      <c r="JI7" s="7">
        <f>+JI8+JI9</f>
        <v>-2577</v>
      </c>
      <c r="JJ7" s="7">
        <f>+JJ8+JJ9</f>
        <v>-11008</v>
      </c>
      <c r="JK7" s="7">
        <f>JK8+JK9</f>
        <v>-14416</v>
      </c>
      <c r="JL7" s="7">
        <f>+JL8+JL9</f>
        <v>-767</v>
      </c>
      <c r="JM7" s="7">
        <f>+JM8+JM9</f>
        <v>-2898</v>
      </c>
      <c r="JN7" s="7">
        <f>+JN8+JN9</f>
        <v>-10751</v>
      </c>
      <c r="JO7" s="7">
        <f>JO8+JO9</f>
        <v>-14467</v>
      </c>
      <c r="JP7" s="7">
        <f>+JP8+JP9</f>
        <v>-1792</v>
      </c>
      <c r="JQ7" s="7">
        <f>+JQ8+JQ9</f>
        <v>-3040</v>
      </c>
      <c r="JR7" s="7">
        <f>+JR8+JR9</f>
        <v>-9635</v>
      </c>
      <c r="JS7" s="7">
        <f>JS8+JS9</f>
        <v>-13952</v>
      </c>
      <c r="JT7" s="7">
        <f>+JT8+JT9</f>
        <v>-1099</v>
      </c>
      <c r="JU7" s="7">
        <f>+JU8+JU9</f>
        <v>-2763</v>
      </c>
      <c r="JV7" s="7">
        <f>+JV8+JV9</f>
        <v>-10090</v>
      </c>
      <c r="JW7" s="7">
        <f>JW8+JW9</f>
        <v>-14272</v>
      </c>
      <c r="JX7" s="7">
        <f>+JX8+JX9</f>
        <v>-1931</v>
      </c>
      <c r="JY7" s="7">
        <f>+JY8+JY9</f>
        <v>-1618</v>
      </c>
      <c r="JZ7" s="7">
        <f>+JZ8+JZ9</f>
        <v>-10723</v>
      </c>
      <c r="KA7" s="7">
        <v>-14043</v>
      </c>
      <c r="KB7" s="7">
        <v>-826</v>
      </c>
      <c r="KC7" s="7">
        <v>-1498</v>
      </c>
      <c r="KD7" s="7">
        <v>-11719</v>
      </c>
      <c r="KE7" s="110">
        <f>KE8+KE9</f>
        <v>-14078</v>
      </c>
      <c r="KF7" s="110">
        <f>+KF8+KF9</f>
        <v>-799</v>
      </c>
      <c r="KG7" s="110">
        <f>+KG8+KG9</f>
        <v>-2258</v>
      </c>
      <c r="KH7" s="110">
        <f>+KH8+KH9</f>
        <v>-11021</v>
      </c>
      <c r="KI7" s="110">
        <f>KI8+KI9</f>
        <v>-14118</v>
      </c>
      <c r="KJ7" s="110">
        <f>+KJ8+KJ9</f>
        <v>-701</v>
      </c>
      <c r="KK7" s="110">
        <f>+KK8+KK9</f>
        <v>-3141</v>
      </c>
      <c r="KL7" s="110">
        <f>+KL8+KL9</f>
        <v>-10276</v>
      </c>
      <c r="KM7" s="110">
        <f>KM8+KM9</f>
        <v>-14271</v>
      </c>
      <c r="KN7" s="110">
        <f>+KN8+KN9</f>
        <v>-1559</v>
      </c>
      <c r="KO7" s="110">
        <f>+KO8+KO9</f>
        <v>-3241</v>
      </c>
      <c r="KP7" s="110">
        <f>+KP8+KP9</f>
        <v>-9471</v>
      </c>
      <c r="KQ7" s="110">
        <f>KQ8+KQ9</f>
        <v>-13698</v>
      </c>
      <c r="KR7" s="110">
        <f>+KR8+KR9</f>
        <v>-1589</v>
      </c>
      <c r="KS7" s="110">
        <f>+KS8+KS9</f>
        <v>-2456</v>
      </c>
      <c r="KT7" s="110">
        <f>+KT8+KT9</f>
        <v>-9653</v>
      </c>
      <c r="KU7" s="110">
        <f>KU8+KU9</f>
        <v>-13864</v>
      </c>
      <c r="KV7" s="110">
        <f>+KV8+KV9</f>
        <v>-1670</v>
      </c>
      <c r="KW7" s="110">
        <f>+KW8+KW9</f>
        <v>-1685</v>
      </c>
      <c r="KX7" s="110">
        <f>+KX8+KX9</f>
        <v>-10509</v>
      </c>
      <c r="KY7" s="110">
        <f>KY8+KY9</f>
        <v>-26282</v>
      </c>
      <c r="KZ7" s="110">
        <f>+KZ8+KZ9</f>
        <v>-839</v>
      </c>
      <c r="LA7" s="110">
        <f>+LA8+LA9</f>
        <v>-1730</v>
      </c>
      <c r="LB7" s="110">
        <f>+LB8+LB9</f>
        <v>-23713</v>
      </c>
      <c r="LC7" s="110">
        <f>LC8+LC9</f>
        <v>-26503</v>
      </c>
      <c r="LD7" s="110">
        <f>+LD8+LD9</f>
        <v>-871</v>
      </c>
      <c r="LE7" s="110">
        <f>+LE8+LE9</f>
        <v>-2097</v>
      </c>
      <c r="LF7" s="110">
        <f>+LF8+LF9</f>
        <v>-23535</v>
      </c>
      <c r="LG7" s="110">
        <f>LG8+LG9</f>
        <v>-26939</v>
      </c>
      <c r="LH7" s="110">
        <f>+LH8+LH9</f>
        <v>-876</v>
      </c>
      <c r="LI7" s="110">
        <f>+LI8+LI9</f>
        <v>-2763</v>
      </c>
      <c r="LJ7" s="110">
        <f>+LJ8+LJ9</f>
        <v>-23300</v>
      </c>
      <c r="LK7" s="110">
        <f>LK8+LK9</f>
        <v>-27012</v>
      </c>
      <c r="LL7" s="110">
        <f>+LL8+LL9</f>
        <v>-1262</v>
      </c>
      <c r="LM7" s="110">
        <f>+LM8+LM9</f>
        <v>-3358</v>
      </c>
      <c r="LN7" s="110">
        <f>+LN8+LN9</f>
        <v>-22392</v>
      </c>
      <c r="LO7" s="110">
        <f>LO8+LO9</f>
        <v>-26611</v>
      </c>
      <c r="LP7" s="110">
        <f>+LP8+LP9</f>
        <v>-1521</v>
      </c>
      <c r="LQ7" s="110">
        <f>+LQ8+LQ9</f>
        <v>-2760</v>
      </c>
      <c r="LR7" s="110">
        <f>+LR8+LR9</f>
        <v>-22330</v>
      </c>
      <c r="LS7" s="110">
        <f>LS8+LS9</f>
        <v>-26621</v>
      </c>
      <c r="LT7" s="110">
        <f>+LT8+LT9</f>
        <v>-1853</v>
      </c>
      <c r="LU7" s="110">
        <f>+LU8+LU9</f>
        <v>-1795</v>
      </c>
      <c r="LV7" s="110">
        <f>+LV8+LV9</f>
        <v>-22973</v>
      </c>
      <c r="LW7" s="7">
        <f>LW8+LW9</f>
        <v>-26832</v>
      </c>
      <c r="LX7" s="7">
        <f>+LX8+LX9</f>
        <v>-942</v>
      </c>
      <c r="LY7" s="7">
        <f>+LY8+LY9</f>
        <v>-1598</v>
      </c>
      <c r="LZ7" s="7">
        <f>+LZ8+LZ9</f>
        <v>-24292</v>
      </c>
      <c r="MA7" s="7">
        <f>MA8+MA9</f>
        <v>-27044</v>
      </c>
      <c r="MB7" s="7">
        <f>+MB8+MB9</f>
        <v>-928</v>
      </c>
      <c r="MC7" s="7">
        <f>+MC8+MC9</f>
        <v>-1750</v>
      </c>
      <c r="MD7" s="7">
        <f>+MD8+MD9</f>
        <v>-24366</v>
      </c>
      <c r="ME7" s="7">
        <f>ME8+ME9</f>
        <v>-27935</v>
      </c>
      <c r="MF7" s="7">
        <f>+MF8+MF9</f>
        <v>-696</v>
      </c>
      <c r="MG7" s="7">
        <f>+MG8+MG9</f>
        <v>-2945</v>
      </c>
      <c r="MH7" s="7">
        <f>+MH8+MH9</f>
        <v>-24294</v>
      </c>
      <c r="MI7" s="7">
        <f>MI8+MI9</f>
        <v>-29014</v>
      </c>
      <c r="MJ7" s="7">
        <f>+MJ8+MJ9</f>
        <v>-1094</v>
      </c>
      <c r="MK7" s="7">
        <f>+MK8+MK9</f>
        <v>-17256</v>
      </c>
      <c r="ML7" s="7">
        <f>+ML8+ML9</f>
        <v>-10664</v>
      </c>
      <c r="MM7" s="7">
        <f>MM8+MM9</f>
        <v>-30246</v>
      </c>
      <c r="MN7" s="7">
        <f>+MN8+MN9</f>
        <v>-2085</v>
      </c>
      <c r="MO7" s="7">
        <f>+MO8+MO9</f>
        <v>-16530</v>
      </c>
      <c r="MP7" s="7">
        <f>+MP8+MP9</f>
        <v>-11631</v>
      </c>
      <c r="MQ7" s="7">
        <f>MQ8+MQ9</f>
        <v>-29651</v>
      </c>
      <c r="MR7" s="7">
        <f>+MR8+MR9</f>
        <v>-15410</v>
      </c>
      <c r="MS7" s="7">
        <f>+MS8+MS9</f>
        <v>-2011</v>
      </c>
      <c r="MT7" s="7">
        <f>+MT8+MT9</f>
        <v>-12230</v>
      </c>
      <c r="MU7" s="7">
        <f>MU8+MU9</f>
        <v>-18391</v>
      </c>
      <c r="MV7" s="7">
        <f>+MV8+MV9</f>
        <v>-1039</v>
      </c>
      <c r="MW7" s="7">
        <f>+MW8+MW9</f>
        <v>-2238</v>
      </c>
      <c r="MX7" s="7">
        <f>+MX8+MX9</f>
        <v>-15114</v>
      </c>
      <c r="MY7" s="7">
        <f>MY8+MY9</f>
        <v>-17418</v>
      </c>
      <c r="MZ7" s="7">
        <f>+MZ8+MZ9</f>
        <v>-1094</v>
      </c>
      <c r="NA7" s="7">
        <f>+NA8+NA9</f>
        <v>-2392</v>
      </c>
      <c r="NB7" s="7">
        <f>+NB8+NB9</f>
        <v>-13932</v>
      </c>
      <c r="NC7" s="7">
        <f>NC8+NC9</f>
        <v>-16378</v>
      </c>
      <c r="ND7" s="7">
        <f>+ND8+ND9</f>
        <v>-951</v>
      </c>
      <c r="NE7" s="7">
        <f>+NE8+NE9</f>
        <v>-2910</v>
      </c>
      <c r="NF7" s="7">
        <f>+NF8+NF9</f>
        <v>-12517</v>
      </c>
      <c r="NG7" s="7">
        <f>NG8+NG9</f>
        <v>-18676</v>
      </c>
      <c r="NH7" s="7">
        <f>+NH8+NH9</f>
        <v>-1080</v>
      </c>
      <c r="NI7" s="7">
        <f>+NI8+NI9</f>
        <v>-4066</v>
      </c>
      <c r="NJ7" s="7">
        <f>+NJ8+NJ9</f>
        <v>-13530</v>
      </c>
      <c r="NK7" s="7">
        <f>NK8+NK9</f>
        <v>-19403</v>
      </c>
      <c r="NL7" s="7">
        <f>+NL8+NL9</f>
        <v>-1807</v>
      </c>
      <c r="NM7" s="7">
        <f>+NM8+NM9</f>
        <v>-3431</v>
      </c>
      <c r="NN7" s="7">
        <f>+NN8+NN9</f>
        <v>-14165</v>
      </c>
      <c r="NO7" s="7">
        <f>NO8+NO9</f>
        <v>-19047</v>
      </c>
      <c r="NP7" s="7">
        <f>+NP8+NP9</f>
        <v>-2255</v>
      </c>
      <c r="NQ7" s="7">
        <f>+NQ8+NQ9</f>
        <v>-2232</v>
      </c>
      <c r="NR7" s="7">
        <f>+NR8+NR9</f>
        <v>-14560</v>
      </c>
      <c r="NS7" s="7">
        <f>NS8+NS9</f>
        <v>-29468</v>
      </c>
      <c r="NT7" s="7">
        <f>+NT8+NT9</f>
        <v>-1127</v>
      </c>
      <c r="NU7" s="7">
        <f>+NU8+NU9</f>
        <v>-3013</v>
      </c>
      <c r="NV7" s="7">
        <f>+NV8+NV9</f>
        <v>-25328</v>
      </c>
      <c r="NW7" s="7">
        <f>NW8+NW9</f>
        <v>-29635</v>
      </c>
      <c r="NX7" s="7">
        <f>+NX8+NX9</f>
        <v>-1160</v>
      </c>
      <c r="NY7" s="7">
        <f>+NY8+NY9</f>
        <v>-3301</v>
      </c>
      <c r="NZ7" s="7">
        <f>+NZ8+NZ9</f>
        <v>-25174</v>
      </c>
      <c r="OA7" s="7">
        <f>OA8+OA9</f>
        <v>-30763</v>
      </c>
      <c r="OB7" s="7">
        <f>+OB8+OB9</f>
        <v>-1893</v>
      </c>
      <c r="OC7" s="7">
        <f>+OC8+OC9</f>
        <v>-3213</v>
      </c>
      <c r="OD7" s="7">
        <f>+OD8+OD9</f>
        <v>-25657</v>
      </c>
      <c r="OE7" s="7">
        <f>OE8+OE9</f>
        <v>-30961</v>
      </c>
      <c r="OF7" s="7">
        <f>+OF8+OF9</f>
        <v>-1427</v>
      </c>
      <c r="OG7" s="7">
        <f>+OG8+OG9</f>
        <v>-3664</v>
      </c>
      <c r="OH7" s="7">
        <f>+OH8+OH9</f>
        <v>-25870</v>
      </c>
      <c r="OI7" s="7">
        <f>OI8+OI9</f>
        <v>-31085</v>
      </c>
      <c r="OJ7" s="7">
        <f>+OJ8+OJ9</f>
        <v>-1743</v>
      </c>
      <c r="OK7" s="7">
        <f>+OK8+OK9</f>
        <v>-3230</v>
      </c>
      <c r="OL7" s="7">
        <f>+OL8+OL9</f>
        <v>-26112</v>
      </c>
      <c r="OM7" s="7">
        <f>OM8+OM9</f>
        <v>-30941</v>
      </c>
      <c r="ON7" s="7">
        <f>+ON8+ON9</f>
        <v>-1929</v>
      </c>
      <c r="OO7" s="7">
        <f>+OO8+OO9</f>
        <v>-2429</v>
      </c>
      <c r="OP7" s="7">
        <f>+OP8+OP9</f>
        <v>-26583</v>
      </c>
      <c r="OQ7" s="7">
        <f>OQ8+OQ9</f>
        <v>-43978</v>
      </c>
      <c r="OR7" s="7">
        <f>+OR8+OR9</f>
        <v>-3574</v>
      </c>
      <c r="OS7" s="7">
        <f>+OS8+OS9</f>
        <v>-3193</v>
      </c>
      <c r="OT7" s="7">
        <f>+OT8+OT9</f>
        <v>-37211</v>
      </c>
      <c r="OU7" s="7">
        <f>OU8+OU9</f>
        <v>-45374</v>
      </c>
      <c r="OV7" s="7">
        <f>+OV8+OV9</f>
        <v>-1242</v>
      </c>
      <c r="OW7" s="7">
        <f>+OW8+OW9</f>
        <v>-7644</v>
      </c>
      <c r="OX7" s="7">
        <f>+OX8+OX9</f>
        <v>-36488</v>
      </c>
      <c r="OY7" s="7">
        <f>OY8+OY9</f>
        <v>-46224</v>
      </c>
      <c r="OZ7" s="7">
        <f>+OZ8+OZ9</f>
        <v>-1970</v>
      </c>
      <c r="PA7" s="7">
        <f>+PA8+PA9</f>
        <v>-7326</v>
      </c>
      <c r="PB7" s="7">
        <f>+PB8+PB9</f>
        <v>-36928</v>
      </c>
      <c r="PC7" s="7">
        <f>PC8+PC9</f>
        <v>-46659</v>
      </c>
      <c r="PD7" s="7">
        <f>+PD8+PD9</f>
        <v>-5546</v>
      </c>
      <c r="PE7" s="7">
        <f>+PE8+PE9</f>
        <v>-14715</v>
      </c>
      <c r="PF7" s="7">
        <f>+PF8+PF9</f>
        <v>-26398</v>
      </c>
      <c r="PG7" s="7">
        <f>PG8+PG9</f>
        <v>-34823</v>
      </c>
      <c r="PH7" s="7">
        <f>+PH8+PH9</f>
        <v>-1226</v>
      </c>
      <c r="PI7" s="7">
        <f>+PI8+PI9</f>
        <v>-8734</v>
      </c>
      <c r="PJ7" s="7">
        <f>+PJ8+PJ9</f>
        <v>-24863</v>
      </c>
      <c r="PK7" s="7">
        <f>PK8+PK9</f>
        <v>-45822</v>
      </c>
      <c r="PL7" s="7">
        <f>+PL8+PL9</f>
        <v>-12815</v>
      </c>
      <c r="PM7" s="7">
        <f>+PM8+PM9</f>
        <v>-6741</v>
      </c>
      <c r="PN7" s="7">
        <f>+PN8+PN9</f>
        <v>-26266</v>
      </c>
      <c r="PO7" s="7">
        <f>PO8+PO9</f>
        <v>-34910</v>
      </c>
      <c r="PP7" s="7">
        <f>+PP8+PP9</f>
        <v>-4797</v>
      </c>
      <c r="PQ7" s="7">
        <f>+PQ8+PQ9</f>
        <v>-3974</v>
      </c>
      <c r="PR7" s="7">
        <f>+PR8+PR9</f>
        <v>-26139</v>
      </c>
      <c r="PS7" s="7">
        <f>PS8+PS9</f>
        <v>-31662</v>
      </c>
      <c r="PT7" s="7">
        <f>+PT8+PT9</f>
        <v>-1984</v>
      </c>
      <c r="PU7" s="7">
        <f>+PU8+PU9</f>
        <v>-7044</v>
      </c>
      <c r="PV7" s="7">
        <f>+PV8+PV9</f>
        <v>-22634</v>
      </c>
      <c r="PW7" s="128">
        <f>PW8+PW9</f>
        <v>-30784</v>
      </c>
      <c r="PX7" s="130">
        <f>+PX8+PX9</f>
        <v>-2051</v>
      </c>
      <c r="PY7" s="130">
        <f>+PY8+PY9</f>
        <v>-6831</v>
      </c>
      <c r="PZ7" s="130">
        <f>+PZ8+PZ9</f>
        <v>-21902</v>
      </c>
      <c r="QA7" s="128">
        <f>QA8+QA9</f>
        <v>-31062</v>
      </c>
      <c r="QB7" s="130">
        <f>+QB8+QB9</f>
        <v>-5004</v>
      </c>
      <c r="QC7" s="130">
        <f>+QC8+QC9</f>
        <v>-3632</v>
      </c>
      <c r="QD7" s="130">
        <f>+QD8+QD9</f>
        <v>-22426</v>
      </c>
      <c r="QE7" s="128">
        <f>QE8+QE9</f>
        <v>-27609</v>
      </c>
      <c r="QF7" s="130">
        <f>+QF8+QF9</f>
        <v>-1918</v>
      </c>
      <c r="QG7" s="130">
        <f>+QG8+QG9</f>
        <v>-6773</v>
      </c>
      <c r="QH7" s="130">
        <f>+QH8+QH9</f>
        <v>-18918</v>
      </c>
      <c r="QI7" s="128">
        <f>QI8+QI9</f>
        <v>-28127</v>
      </c>
      <c r="QJ7" s="130">
        <f>QJ8+QJ9</f>
        <v>-1810</v>
      </c>
      <c r="QK7" s="130">
        <f t="shared" ref="QK7:QL7" si="2">QK8+QK9</f>
        <v>-6840</v>
      </c>
      <c r="QL7" s="130">
        <f t="shared" si="2"/>
        <v>-19477</v>
      </c>
      <c r="QM7" s="128">
        <f>QM8+QM9</f>
        <v>-27768</v>
      </c>
      <c r="QN7" s="130">
        <f>QN8+QN9</f>
        <v>-5014</v>
      </c>
      <c r="QO7" s="130">
        <f t="shared" ref="QO7:QP7" si="3">QO8+QO9</f>
        <v>-4213</v>
      </c>
      <c r="QP7" s="130">
        <f t="shared" si="3"/>
        <v>-18541</v>
      </c>
      <c r="QQ7" s="128">
        <f>QQ8+QQ9</f>
        <v>-23946</v>
      </c>
      <c r="QR7" s="130">
        <f>QR8+QR9</f>
        <v>-1894</v>
      </c>
      <c r="QS7" s="130">
        <f t="shared" ref="QS7:QT7" si="4">QS8+QS9</f>
        <v>-7411</v>
      </c>
      <c r="QT7" s="130">
        <f t="shared" si="4"/>
        <v>-14641</v>
      </c>
      <c r="QU7" s="128">
        <f>QU8+QU9</f>
        <v>-23967</v>
      </c>
      <c r="QV7" s="130">
        <f>QV8+QV9</f>
        <v>-2284</v>
      </c>
      <c r="QW7" s="130">
        <f t="shared" ref="QW7:QX7" si="5">QW8+QW9</f>
        <v>-6718</v>
      </c>
      <c r="QX7" s="130">
        <f t="shared" si="5"/>
        <v>-14965</v>
      </c>
      <c r="QY7" s="128">
        <f>QY8+QY9</f>
        <v>-29727</v>
      </c>
      <c r="QZ7" s="130">
        <f>QZ8+QZ9</f>
        <v>-5060</v>
      </c>
      <c r="RA7" s="130">
        <f t="shared" ref="RA7:RB7" si="6">RA8+RA9</f>
        <v>-3148</v>
      </c>
      <c r="RB7" s="130">
        <f t="shared" si="6"/>
        <v>-21519</v>
      </c>
      <c r="RC7" s="128">
        <v>-26843</v>
      </c>
      <c r="RD7" s="130">
        <v>-1570</v>
      </c>
      <c r="RE7" s="130">
        <v>-2781</v>
      </c>
      <c r="RF7" s="130">
        <v>-22492</v>
      </c>
      <c r="RG7" s="128">
        <f>RG8+RG9</f>
        <v>-27412</v>
      </c>
      <c r="RH7" s="130">
        <f>RH8+RH9</f>
        <v>-1498</v>
      </c>
      <c r="RI7" s="130">
        <f t="shared" ref="RI7:RJ7" si="7">RI8+RI9</f>
        <v>-2833</v>
      </c>
      <c r="RJ7" s="130">
        <f t="shared" si="7"/>
        <v>-23081</v>
      </c>
      <c r="RK7" s="130">
        <f>RL7+RM7+RN7</f>
        <v>-27539</v>
      </c>
      <c r="RL7" s="130">
        <f>RL8+RL9</f>
        <v>-1280</v>
      </c>
      <c r="RM7" s="130">
        <f t="shared" ref="RM7:RN7" si="8">RM8+RM9</f>
        <v>-3990</v>
      </c>
      <c r="RN7" s="130">
        <f t="shared" si="8"/>
        <v>-22269</v>
      </c>
      <c r="RO7" s="130">
        <f>RP7+RQ7+RR7</f>
        <v>-27509</v>
      </c>
      <c r="RP7" s="130">
        <f>RP8+RP9</f>
        <v>-1613</v>
      </c>
      <c r="RQ7" s="130">
        <f t="shared" ref="RQ7:RR7" si="9">RQ8+RQ9</f>
        <v>-3881</v>
      </c>
      <c r="RR7" s="130">
        <f t="shared" si="9"/>
        <v>-22015</v>
      </c>
      <c r="RS7" s="130">
        <f>RT7+RU7+RV7</f>
        <v>-27402</v>
      </c>
      <c r="RT7" s="130">
        <f>RT8+RT9</f>
        <v>-2475</v>
      </c>
      <c r="RU7" s="130">
        <f t="shared" ref="RU7:RV7" si="10">RU8+RU9</f>
        <v>-3450</v>
      </c>
      <c r="RV7" s="130">
        <f t="shared" si="10"/>
        <v>-21477</v>
      </c>
      <c r="RW7" s="130">
        <f>RX7+RY7+RZ7</f>
        <v>-27696</v>
      </c>
      <c r="RX7" s="130">
        <f>RX8+RX9</f>
        <v>-1442</v>
      </c>
      <c r="RY7" s="130">
        <f t="shared" ref="RY7:RZ7" si="11">RY8+RY9</f>
        <v>-3465</v>
      </c>
      <c r="RZ7" s="130">
        <f t="shared" si="11"/>
        <v>-22789</v>
      </c>
      <c r="SA7" s="130">
        <f>SB7+SC7+SD7</f>
        <v>-27924</v>
      </c>
      <c r="SB7" s="130">
        <f>SB8+SB9</f>
        <v>-2135</v>
      </c>
      <c r="SC7" s="130">
        <f t="shared" ref="SC7:SD7" si="12">SC8+SC9</f>
        <v>-2837</v>
      </c>
      <c r="SD7" s="130">
        <f t="shared" si="12"/>
        <v>-22952</v>
      </c>
    </row>
    <row r="8" spans="1:498" ht="14" thickTop="1" thickBot="1">
      <c r="A8" s="8" t="s">
        <v>131</v>
      </c>
      <c r="B8" s="9" t="s">
        <v>132</v>
      </c>
      <c r="C8" s="71">
        <v>-7926</v>
      </c>
      <c r="D8" s="73">
        <v>-273</v>
      </c>
      <c r="E8" s="71">
        <v>-1459</v>
      </c>
      <c r="F8" s="71">
        <v>-6194</v>
      </c>
      <c r="G8" s="71">
        <v>-8123</v>
      </c>
      <c r="H8" s="73">
        <v>-454</v>
      </c>
      <c r="I8" s="71">
        <v>-2174</v>
      </c>
      <c r="J8" s="71">
        <v>-5495</v>
      </c>
      <c r="K8" s="71">
        <v>-8144</v>
      </c>
      <c r="L8" s="71">
        <v>-1011</v>
      </c>
      <c r="M8" s="71">
        <v>-1909</v>
      </c>
      <c r="N8" s="71">
        <v>-5224</v>
      </c>
      <c r="O8" s="71">
        <v>-8034</v>
      </c>
      <c r="P8" s="71">
        <v>-1158</v>
      </c>
      <c r="Q8" s="71">
        <v>-1139</v>
      </c>
      <c r="R8" s="71">
        <v>-5737</v>
      </c>
      <c r="S8" s="71">
        <f>T8+U8+V8</f>
        <v>-7823</v>
      </c>
      <c r="T8" s="71">
        <v>-752</v>
      </c>
      <c r="U8" s="71">
        <v>-1127</v>
      </c>
      <c r="V8" s="71">
        <v>-5944</v>
      </c>
      <c r="W8" s="71">
        <f>X8+Y8+Z8</f>
        <v>-7755</v>
      </c>
      <c r="X8" s="71">
        <v>-387</v>
      </c>
      <c r="Y8" s="71">
        <v>-1186</v>
      </c>
      <c r="Z8" s="71">
        <v>-6182</v>
      </c>
      <c r="AA8" s="71">
        <f>AB8+AC8+AD8</f>
        <v>-7658</v>
      </c>
      <c r="AB8" s="71">
        <v>-744</v>
      </c>
      <c r="AC8" s="71">
        <v>-1237</v>
      </c>
      <c r="AD8" s="71">
        <v>-5677</v>
      </c>
      <c r="AE8" s="71">
        <f>AF8+AG8+AH8</f>
        <v>-7557</v>
      </c>
      <c r="AF8" s="71">
        <v>-447</v>
      </c>
      <c r="AG8" s="71">
        <v>-1733</v>
      </c>
      <c r="AH8" s="71">
        <v>-5377</v>
      </c>
      <c r="AI8" s="71">
        <f>AJ8+AK8+AL8</f>
        <v>-7571</v>
      </c>
      <c r="AJ8" s="71">
        <v>-792</v>
      </c>
      <c r="AK8" s="71">
        <v>-1530</v>
      </c>
      <c r="AL8" s="71">
        <v>-5249</v>
      </c>
      <c r="AM8" s="71">
        <f>AN8+AO8+AP8</f>
        <v>-7689</v>
      </c>
      <c r="AN8" s="71">
        <v>-952</v>
      </c>
      <c r="AO8" s="71">
        <v>-1007</v>
      </c>
      <c r="AP8" s="71">
        <v>-5730</v>
      </c>
      <c r="AQ8" s="71">
        <f>AR8+AS8+AT8</f>
        <v>-7655</v>
      </c>
      <c r="AR8" s="71">
        <v>-611</v>
      </c>
      <c r="AS8" s="71">
        <v>-847</v>
      </c>
      <c r="AT8" s="71">
        <v>-6197</v>
      </c>
      <c r="AU8" s="71">
        <f>AV8+AW8+AX8</f>
        <v>-7750</v>
      </c>
      <c r="AV8" s="71">
        <v>-402</v>
      </c>
      <c r="AW8" s="71">
        <v>-928</v>
      </c>
      <c r="AX8" s="71">
        <v>-6420</v>
      </c>
      <c r="AY8" s="71">
        <f>AZ8+BA8+BB8</f>
        <v>-7641</v>
      </c>
      <c r="AZ8" s="71">
        <v>-447</v>
      </c>
      <c r="BA8" s="71">
        <v>-1388</v>
      </c>
      <c r="BB8" s="71">
        <v>-5806</v>
      </c>
      <c r="BC8" s="71">
        <f>BD8+BE8+BF8</f>
        <v>-23756</v>
      </c>
      <c r="BD8" s="72">
        <v>-1309</v>
      </c>
      <c r="BE8" s="72">
        <v>-3801</v>
      </c>
      <c r="BF8" s="72">
        <v>-18646</v>
      </c>
      <c r="BG8" s="71">
        <f>BH8+BI8+BJ8</f>
        <v>-13262</v>
      </c>
      <c r="BH8" s="72">
        <v>-905</v>
      </c>
      <c r="BI8" s="72">
        <v>-1658</v>
      </c>
      <c r="BJ8" s="72">
        <v>-10699</v>
      </c>
      <c r="BK8" s="71">
        <f>BL8+BM8+BN8</f>
        <v>-13249</v>
      </c>
      <c r="BL8" s="72">
        <v>-933</v>
      </c>
      <c r="BM8" s="72">
        <v>-1019</v>
      </c>
      <c r="BN8" s="72">
        <v>-11297</v>
      </c>
      <c r="BO8" s="7">
        <f>BP8+BQ8+BR8</f>
        <v>-13011</v>
      </c>
      <c r="BP8" s="7">
        <v>-724</v>
      </c>
      <c r="BQ8" s="7">
        <v>-883</v>
      </c>
      <c r="BR8" s="7">
        <v>-11404</v>
      </c>
      <c r="BS8" s="7">
        <f>BT8+BU8+BV8</f>
        <v>-13196</v>
      </c>
      <c r="BT8" s="7">
        <v>-295</v>
      </c>
      <c r="BU8" s="7">
        <v>-1045</v>
      </c>
      <c r="BV8" s="7">
        <v>-11856</v>
      </c>
      <c r="BW8" s="7">
        <f>BX8+BY8+BZ8</f>
        <v>-13108</v>
      </c>
      <c r="BX8" s="7">
        <v>-583</v>
      </c>
      <c r="BY8" s="7">
        <v>-1355</v>
      </c>
      <c r="BZ8" s="7">
        <v>-11170</v>
      </c>
      <c r="CA8" s="7">
        <f>CB8+CC8+CD8</f>
        <v>-13123</v>
      </c>
      <c r="CB8" s="7">
        <v>-466</v>
      </c>
      <c r="CC8" s="7">
        <v>-1757</v>
      </c>
      <c r="CD8" s="7">
        <v>-10900</v>
      </c>
      <c r="CE8" s="7">
        <f>CF8+CG8+CH8</f>
        <v>-13367</v>
      </c>
      <c r="CF8" s="7">
        <v>-892</v>
      </c>
      <c r="CG8" s="7">
        <v>-1582</v>
      </c>
      <c r="CH8" s="7">
        <v>-10893</v>
      </c>
      <c r="CI8" s="7">
        <f>CJ8+CK8+CL8</f>
        <v>-13090</v>
      </c>
      <c r="CJ8" s="7">
        <v>-706</v>
      </c>
      <c r="CK8" s="7">
        <v>-6140</v>
      </c>
      <c r="CL8" s="7">
        <v>-6244</v>
      </c>
      <c r="CM8" s="7">
        <f>CN8+CO8+CP8</f>
        <v>-13410</v>
      </c>
      <c r="CN8" s="7">
        <v>-314</v>
      </c>
      <c r="CO8" s="7">
        <v>-6473</v>
      </c>
      <c r="CP8" s="7">
        <v>-6623</v>
      </c>
      <c r="CQ8" s="7">
        <f>CR8+CS8+CT8</f>
        <v>-13476</v>
      </c>
      <c r="CR8" s="7">
        <v>-5893</v>
      </c>
      <c r="CS8" s="7">
        <v>-1531</v>
      </c>
      <c r="CT8" s="7">
        <v>-6052</v>
      </c>
      <c r="CU8" s="7">
        <f>CV8+CW8+CX8</f>
        <v>-13476</v>
      </c>
      <c r="CV8" s="7">
        <v>-5893</v>
      </c>
      <c r="CW8" s="7">
        <v>-1531</v>
      </c>
      <c r="CX8" s="7">
        <v>-6052</v>
      </c>
      <c r="CY8" s="7">
        <f>CZ8+DA8+DB8</f>
        <v>-7815</v>
      </c>
      <c r="CZ8" s="7">
        <v>-912</v>
      </c>
      <c r="DA8" s="7">
        <v>-1659</v>
      </c>
      <c r="DB8" s="7">
        <v>-5244</v>
      </c>
      <c r="DC8" s="7">
        <f>+DD8+DE8+DF8</f>
        <v>-7752</v>
      </c>
      <c r="DD8" s="74">
        <v>-658</v>
      </c>
      <c r="DE8" s="74">
        <v>-1312</v>
      </c>
      <c r="DF8" s="74">
        <v>-5782</v>
      </c>
      <c r="DG8" s="7">
        <f>+DH8+DI8+DJ8</f>
        <v>-8252</v>
      </c>
      <c r="DH8" s="74">
        <v>-1005</v>
      </c>
      <c r="DI8" s="74">
        <v>-903</v>
      </c>
      <c r="DJ8" s="74">
        <v>-6344</v>
      </c>
      <c r="DK8" s="7">
        <f>+DL8+DM8+DN8</f>
        <v>-8333</v>
      </c>
      <c r="DL8" s="7">
        <v>-308</v>
      </c>
      <c r="DM8" s="7">
        <v>-1271</v>
      </c>
      <c r="DN8" s="7">
        <v>-6754</v>
      </c>
      <c r="DO8" s="7">
        <f>+DP8+DQ8+DR8</f>
        <v>-8342</v>
      </c>
      <c r="DP8" s="7">
        <v>-639</v>
      </c>
      <c r="DQ8" s="7">
        <v>-1532</v>
      </c>
      <c r="DR8" s="7">
        <v>-6171</v>
      </c>
      <c r="DS8" s="7">
        <f>+DT8+DU8+DV8</f>
        <v>-8101</v>
      </c>
      <c r="DT8" s="7">
        <v>-628</v>
      </c>
      <c r="DU8" s="7">
        <v>-1769</v>
      </c>
      <c r="DV8" s="7">
        <v>-5704</v>
      </c>
      <c r="DW8" s="7">
        <f>+DX8+DY8+DZ8</f>
        <v>-8171</v>
      </c>
      <c r="DX8" s="7">
        <v>-917</v>
      </c>
      <c r="DY8" s="7">
        <v>-1917</v>
      </c>
      <c r="DZ8" s="7">
        <v>-5337</v>
      </c>
      <c r="EA8" s="7">
        <f>+EB8+EC8+ED8</f>
        <v>-8125</v>
      </c>
      <c r="EB8" s="7">
        <v>-863</v>
      </c>
      <c r="EC8" s="7">
        <v>-1384</v>
      </c>
      <c r="ED8" s="7">
        <v>-5878</v>
      </c>
      <c r="EE8" s="7">
        <f>+EF8+EG8+EH8</f>
        <v>-8173</v>
      </c>
      <c r="EF8" s="7">
        <v>-1074</v>
      </c>
      <c r="EG8" s="7">
        <v>-491</v>
      </c>
      <c r="EH8" s="7">
        <v>-6608</v>
      </c>
      <c r="EI8" s="7">
        <f>+EJ8+EK8+EL8</f>
        <v>-8078</v>
      </c>
      <c r="EJ8" s="7">
        <v>-309</v>
      </c>
      <c r="EK8" s="7">
        <v>-828</v>
      </c>
      <c r="EL8" s="7">
        <v>-6941</v>
      </c>
      <c r="EM8" s="7">
        <f>+EN8+EO8+EP8</f>
        <v>-8152</v>
      </c>
      <c r="EN8" s="7">
        <v>-177</v>
      </c>
      <c r="EO8" s="7">
        <v>-1497</v>
      </c>
      <c r="EP8" s="7">
        <v>-6478</v>
      </c>
      <c r="EQ8" s="7">
        <f>+ER8+ES8+ET8</f>
        <v>-8277</v>
      </c>
      <c r="ER8" s="7">
        <v>-655</v>
      </c>
      <c r="ES8" s="7">
        <v>-1756</v>
      </c>
      <c r="ET8" s="7">
        <v>-5866</v>
      </c>
      <c r="EU8" s="7">
        <f>+EV8+EW8+EX8</f>
        <v>-8275</v>
      </c>
      <c r="EV8" s="7">
        <v>-838</v>
      </c>
      <c r="EW8" s="7">
        <v>-1947</v>
      </c>
      <c r="EX8" s="7">
        <v>-5490</v>
      </c>
      <c r="EY8" s="7">
        <f>+EZ8+FA8+FB8</f>
        <v>-8025</v>
      </c>
      <c r="EZ8" s="7">
        <v>-904</v>
      </c>
      <c r="FA8" s="7">
        <v>-1336</v>
      </c>
      <c r="FB8" s="7">
        <v>-5785</v>
      </c>
      <c r="FC8" s="7">
        <f>+FD8+FE8+FF8</f>
        <v>-7945</v>
      </c>
      <c r="FD8" s="7">
        <v>-1029</v>
      </c>
      <c r="FE8" s="7">
        <v>-684</v>
      </c>
      <c r="FF8" s="7">
        <v>-6232</v>
      </c>
      <c r="FG8" s="7">
        <f>+FH8+FI8+FJ8</f>
        <v>-8004</v>
      </c>
      <c r="FH8" s="7">
        <v>-303</v>
      </c>
      <c r="FI8" s="7">
        <v>-1046</v>
      </c>
      <c r="FJ8" s="7">
        <v>-6655</v>
      </c>
      <c r="FK8" s="7">
        <f>+FL8+FM8+FN8</f>
        <v>-8072</v>
      </c>
      <c r="FL8" s="7">
        <v>-378</v>
      </c>
      <c r="FM8" s="7">
        <v>-1484</v>
      </c>
      <c r="FN8" s="7">
        <v>-6210</v>
      </c>
      <c r="FO8" s="7">
        <f>+FP8+FQ8+FR8</f>
        <v>-8194</v>
      </c>
      <c r="FP8" s="7">
        <v>-668</v>
      </c>
      <c r="FQ8" s="7">
        <v>-1749</v>
      </c>
      <c r="FR8" s="7">
        <v>-5777</v>
      </c>
      <c r="FS8" s="7">
        <f>+FT8+FU8+FV8</f>
        <v>-8113</v>
      </c>
      <c r="FT8" s="7">
        <v>-832</v>
      </c>
      <c r="FU8" s="7">
        <v>-1912</v>
      </c>
      <c r="FV8" s="7">
        <v>-5369</v>
      </c>
      <c r="FW8" s="7">
        <f>+FX8+FY8+FZ8</f>
        <v>-7920</v>
      </c>
      <c r="FX8" s="7">
        <v>-935</v>
      </c>
      <c r="FY8" s="7">
        <v>-1377</v>
      </c>
      <c r="FZ8" s="7">
        <v>-5608</v>
      </c>
      <c r="GA8" s="7">
        <f>+GB8+GC8+GD8</f>
        <v>-7560</v>
      </c>
      <c r="GB8" s="7">
        <v>-986</v>
      </c>
      <c r="GC8" s="7">
        <v>-703</v>
      </c>
      <c r="GD8" s="7">
        <v>-5871</v>
      </c>
      <c r="GE8" s="7">
        <f>+GF8+GG8+GH8</f>
        <v>-7502</v>
      </c>
      <c r="GF8" s="7">
        <v>-384</v>
      </c>
      <c r="GG8" s="7">
        <v>-972</v>
      </c>
      <c r="GH8" s="7">
        <v>-6146</v>
      </c>
      <c r="GI8" s="7">
        <f>+GJ8+GK8+GL8</f>
        <v>-7597</v>
      </c>
      <c r="GJ8" s="7">
        <v>-285</v>
      </c>
      <c r="GK8" s="7">
        <v>-1314</v>
      </c>
      <c r="GL8" s="7">
        <v>-5998</v>
      </c>
      <c r="GM8" s="7">
        <f>+GN8+GO8+GP8</f>
        <v>-7978</v>
      </c>
      <c r="GN8" s="7">
        <v>-685</v>
      </c>
      <c r="GO8" s="7">
        <v>-1483</v>
      </c>
      <c r="GP8" s="7">
        <v>-5810</v>
      </c>
      <c r="GQ8" s="7">
        <f>+GR8+GS8+GT8</f>
        <v>-7572</v>
      </c>
      <c r="GR8" s="7">
        <v>-616</v>
      </c>
      <c r="GS8" s="7">
        <v>-1922</v>
      </c>
      <c r="GT8" s="7">
        <v>-5034</v>
      </c>
      <c r="GU8" s="7">
        <f>+GV8+GW8+GX8</f>
        <v>-7541</v>
      </c>
      <c r="GV8" s="7">
        <v>-852</v>
      </c>
      <c r="GW8" s="7">
        <v>-1469</v>
      </c>
      <c r="GX8" s="7">
        <v>-5220</v>
      </c>
      <c r="GY8" s="7">
        <f>+GZ8+HA8+HB8</f>
        <v>-7260</v>
      </c>
      <c r="GZ8" s="7">
        <v>-1068</v>
      </c>
      <c r="HA8" s="7">
        <v>-804</v>
      </c>
      <c r="HB8" s="7">
        <v>-5388</v>
      </c>
      <c r="HC8" s="7">
        <f>+HD8+HE8+HF8</f>
        <v>-18179</v>
      </c>
      <c r="HD8" s="7">
        <v>-409</v>
      </c>
      <c r="HE8" s="7">
        <v>-989</v>
      </c>
      <c r="HF8" s="7">
        <v>-16781</v>
      </c>
      <c r="HG8" s="7">
        <f>+HH8+HI8+HJ8</f>
        <v>-18563</v>
      </c>
      <c r="HH8" s="7">
        <v>-397</v>
      </c>
      <c r="HI8" s="7">
        <v>-1212</v>
      </c>
      <c r="HJ8" s="7">
        <v>-16954</v>
      </c>
      <c r="HK8" s="7">
        <v>-19123</v>
      </c>
      <c r="HL8" s="7">
        <v>-589</v>
      </c>
      <c r="HM8" s="7">
        <v>-1198</v>
      </c>
      <c r="HN8" s="7">
        <v>-17336</v>
      </c>
      <c r="HO8" s="7">
        <f>+HP8+HQ8+HR8</f>
        <v>-18842</v>
      </c>
      <c r="HP8" s="7">
        <v>-563</v>
      </c>
      <c r="HQ8" s="7">
        <v>-1410</v>
      </c>
      <c r="HR8" s="7">
        <v>-16869</v>
      </c>
      <c r="HS8" s="7">
        <f>+HT8+HU8+HV8</f>
        <v>-19714</v>
      </c>
      <c r="HT8" s="7">
        <v>-1015</v>
      </c>
      <c r="HU8" s="7">
        <v>-1155</v>
      </c>
      <c r="HV8" s="7">
        <v>-17544</v>
      </c>
      <c r="HW8" s="7">
        <f>+HX8+HY8+HZ8</f>
        <v>-20451</v>
      </c>
      <c r="HX8" s="7">
        <v>-449</v>
      </c>
      <c r="HY8" s="7">
        <v>-1050</v>
      </c>
      <c r="HZ8" s="7">
        <v>-18952</v>
      </c>
      <c r="IA8" s="7">
        <f>+IB8+IC8+ID8</f>
        <v>-21109</v>
      </c>
      <c r="IB8" s="7">
        <v>-675</v>
      </c>
      <c r="IC8" s="7">
        <v>-1003</v>
      </c>
      <c r="ID8" s="7">
        <v>-19431</v>
      </c>
      <c r="IE8" s="7">
        <f>+IF8+IG8+IH8</f>
        <v>-21110</v>
      </c>
      <c r="IF8" s="7">
        <v>-374</v>
      </c>
      <c r="IG8" s="7">
        <v>-1201</v>
      </c>
      <c r="IH8" s="7">
        <v>-19535</v>
      </c>
      <c r="II8" s="7">
        <f>+IJ8+IK8+IL8</f>
        <v>-21391</v>
      </c>
      <c r="IJ8" s="7">
        <v>-632</v>
      </c>
      <c r="IK8" s="7">
        <v>-13269</v>
      </c>
      <c r="IL8" s="7">
        <v>-7490</v>
      </c>
      <c r="IM8" s="7">
        <f>+IN8+IO8+IP8</f>
        <v>-21135</v>
      </c>
      <c r="IN8" s="7">
        <v>-560</v>
      </c>
      <c r="IO8" s="7">
        <v>-13492</v>
      </c>
      <c r="IP8" s="7">
        <v>-7083</v>
      </c>
      <c r="IQ8" s="7">
        <f>+IR8+IS8+IT8</f>
        <v>-21118</v>
      </c>
      <c r="IR8" s="7">
        <v>-12529</v>
      </c>
      <c r="IS8" s="7">
        <v>-1679</v>
      </c>
      <c r="IT8" s="7">
        <v>-6910</v>
      </c>
      <c r="IU8" s="7">
        <f>+IV8+IW8+IX8</f>
        <v>-10093</v>
      </c>
      <c r="IV8" s="7">
        <v>-937</v>
      </c>
      <c r="IW8" s="7">
        <v>-1350</v>
      </c>
      <c r="IX8" s="7">
        <v>-7806</v>
      </c>
      <c r="IY8" s="7">
        <f>+IZ8+JA8+JB8</f>
        <v>-10447</v>
      </c>
      <c r="IZ8" s="7">
        <v>-771</v>
      </c>
      <c r="JA8" s="7">
        <v>-1204</v>
      </c>
      <c r="JB8" s="7">
        <v>-8472</v>
      </c>
      <c r="JC8" s="7">
        <f>+JD8+JE8+JF8</f>
        <v>-18671.53870106467</v>
      </c>
      <c r="JD8" s="7">
        <v>-8877.53870106467</v>
      </c>
      <c r="JE8" s="7">
        <v>-1160</v>
      </c>
      <c r="JF8" s="7">
        <v>-8634</v>
      </c>
      <c r="JG8" s="7">
        <f>+JH8+JI8+JJ8</f>
        <v>-10438</v>
      </c>
      <c r="JH8" s="7">
        <v>-624</v>
      </c>
      <c r="JI8" s="7">
        <v>-2248</v>
      </c>
      <c r="JJ8" s="7">
        <v>-7566</v>
      </c>
      <c r="JK8" s="7">
        <f>+JL8+JM8+JN8</f>
        <v>-10432</v>
      </c>
      <c r="JL8" s="7">
        <v>-534</v>
      </c>
      <c r="JM8" s="7">
        <v>-2635</v>
      </c>
      <c r="JN8" s="7">
        <v>-7263</v>
      </c>
      <c r="JO8" s="7">
        <f>+JP8+JQ8+JR8</f>
        <v>-10403</v>
      </c>
      <c r="JP8" s="7">
        <v>-1693</v>
      </c>
      <c r="JQ8" s="7">
        <v>-1572</v>
      </c>
      <c r="JR8" s="7">
        <v>-7138</v>
      </c>
      <c r="JS8" s="7">
        <f>+JT8+JU8+JV8</f>
        <v>-9878</v>
      </c>
      <c r="JT8" s="7">
        <v>-932</v>
      </c>
      <c r="JU8" s="7">
        <v>-1284</v>
      </c>
      <c r="JV8" s="7">
        <v>-7662</v>
      </c>
      <c r="JW8" s="7">
        <f>+JX8+JY8+JZ8</f>
        <v>-10229</v>
      </c>
      <c r="JX8" s="7">
        <v>-640</v>
      </c>
      <c r="JY8" s="7">
        <v>-1242</v>
      </c>
      <c r="JZ8" s="7">
        <v>-8347</v>
      </c>
      <c r="KA8" s="7">
        <v>-9985</v>
      </c>
      <c r="KB8" s="7">
        <v>-639</v>
      </c>
      <c r="KC8" s="7">
        <v>-1164</v>
      </c>
      <c r="KD8" s="7">
        <v>-8182</v>
      </c>
      <c r="KE8" s="110">
        <f>+KF8+KG8+KH8</f>
        <v>-10024</v>
      </c>
      <c r="KF8" s="111">
        <v>-589</v>
      </c>
      <c r="KG8" s="111">
        <v>-2048</v>
      </c>
      <c r="KH8" s="111">
        <v>-7387</v>
      </c>
      <c r="KI8" s="110">
        <f>+KJ8+KK8+KL8</f>
        <v>-10078</v>
      </c>
      <c r="KJ8" s="111">
        <v>-576</v>
      </c>
      <c r="KK8" s="111">
        <v>-2732</v>
      </c>
      <c r="KL8" s="111">
        <v>-6770</v>
      </c>
      <c r="KM8" s="110">
        <f>+KN8+KO8+KP8</f>
        <v>-10029</v>
      </c>
      <c r="KN8" s="111">
        <v>-1472</v>
      </c>
      <c r="KO8" s="111">
        <v>-1984</v>
      </c>
      <c r="KP8" s="111">
        <v>-6573</v>
      </c>
      <c r="KQ8" s="110">
        <f>+KR8+KS8+KT8</f>
        <v>-9522</v>
      </c>
      <c r="KR8" s="111">
        <v>-1263</v>
      </c>
      <c r="KS8" s="111">
        <v>-1364</v>
      </c>
      <c r="KT8" s="111">
        <v>-6895</v>
      </c>
      <c r="KU8" s="110">
        <f>+KV8+KW8+KX8</f>
        <v>-9672</v>
      </c>
      <c r="KV8" s="111">
        <v>-729</v>
      </c>
      <c r="KW8" s="111">
        <v>-1281</v>
      </c>
      <c r="KX8" s="111">
        <v>-7662</v>
      </c>
      <c r="KY8" s="110">
        <f>+KZ8+LA8+LB8</f>
        <v>-22156</v>
      </c>
      <c r="KZ8" s="111">
        <v>-646</v>
      </c>
      <c r="LA8" s="111">
        <v>-1208</v>
      </c>
      <c r="LB8" s="111">
        <v>-20302</v>
      </c>
      <c r="LC8" s="110">
        <f>+LD8+LE8+LF8</f>
        <v>-22329</v>
      </c>
      <c r="LD8" s="111">
        <v>-643</v>
      </c>
      <c r="LE8" s="111">
        <v>-1715</v>
      </c>
      <c r="LF8" s="111">
        <v>-19971</v>
      </c>
      <c r="LG8" s="110">
        <f>+LH8+LI8+LJ8</f>
        <v>-22701</v>
      </c>
      <c r="LH8" s="111">
        <v>-567</v>
      </c>
      <c r="LI8" s="111">
        <v>-2516</v>
      </c>
      <c r="LJ8" s="111">
        <v>-19618</v>
      </c>
      <c r="LK8" s="110">
        <f>+LL8+LM8+LN8</f>
        <v>-22732</v>
      </c>
      <c r="LL8" s="111">
        <v>-1178</v>
      </c>
      <c r="LM8" s="111">
        <v>-1841</v>
      </c>
      <c r="LN8" s="111">
        <v>-19713</v>
      </c>
      <c r="LO8" s="110">
        <f>+LP8+LQ8+LR8</f>
        <v>-22282</v>
      </c>
      <c r="LP8" s="111">
        <v>-1353</v>
      </c>
      <c r="LQ8" s="111">
        <v>-1210</v>
      </c>
      <c r="LR8" s="111">
        <v>-19719</v>
      </c>
      <c r="LS8" s="110">
        <f>+LT8+LU8+LV8</f>
        <v>-22306</v>
      </c>
      <c r="LT8" s="111">
        <v>-492</v>
      </c>
      <c r="LU8" s="111">
        <v>-1363</v>
      </c>
      <c r="LV8" s="111">
        <v>-20451</v>
      </c>
      <c r="LW8" s="7">
        <f>+LX8+LY8+LZ8</f>
        <v>-22480</v>
      </c>
      <c r="LX8" s="111">
        <v>-723</v>
      </c>
      <c r="LY8" s="111">
        <v>-1198</v>
      </c>
      <c r="LZ8" s="111">
        <v>-20559</v>
      </c>
      <c r="MA8" s="7">
        <f>+MB8+MC8+MD8</f>
        <v>-22545</v>
      </c>
      <c r="MB8" s="128">
        <v>-646</v>
      </c>
      <c r="MC8" s="128">
        <v>-1519</v>
      </c>
      <c r="MD8" s="128">
        <v>-20380</v>
      </c>
      <c r="ME8" s="7">
        <f>+MF8+MG8+MH8</f>
        <v>-22862</v>
      </c>
      <c r="MF8" s="128">
        <v>-561</v>
      </c>
      <c r="MG8" s="128">
        <v>-2451</v>
      </c>
      <c r="MH8" s="128">
        <v>-19850</v>
      </c>
      <c r="MI8" s="7">
        <f>+MJ8+MK8+ML8</f>
        <v>-23551</v>
      </c>
      <c r="MJ8" s="128">
        <v>-988</v>
      </c>
      <c r="MK8" s="128">
        <v>-15725</v>
      </c>
      <c r="ML8" s="128">
        <v>-6838</v>
      </c>
      <c r="MM8" s="7">
        <f>+MN8+MO8+MP8</f>
        <v>-23480</v>
      </c>
      <c r="MN8" s="128">
        <v>-1520</v>
      </c>
      <c r="MO8" s="128">
        <v>-15016</v>
      </c>
      <c r="MP8" s="128">
        <v>-6944</v>
      </c>
      <c r="MQ8" s="7">
        <f>+MR8+MS8+MT8</f>
        <v>-23551</v>
      </c>
      <c r="MR8" s="128">
        <v>-14330</v>
      </c>
      <c r="MS8" s="128">
        <v>-1462</v>
      </c>
      <c r="MT8" s="128">
        <v>-7759</v>
      </c>
      <c r="MU8" s="7">
        <f>+MV8+MW8+MX8</f>
        <v>-10832</v>
      </c>
      <c r="MV8" s="128">
        <v>-757</v>
      </c>
      <c r="MW8" s="128">
        <v>-1240</v>
      </c>
      <c r="MX8" s="128">
        <v>-8835</v>
      </c>
      <c r="MY8" s="7">
        <f>+MZ8+NA8+NB8</f>
        <v>-10472</v>
      </c>
      <c r="MZ8" s="128">
        <v>-701</v>
      </c>
      <c r="NA8" s="128">
        <v>-1264</v>
      </c>
      <c r="NB8" s="128">
        <v>-8507</v>
      </c>
      <c r="NC8" s="7">
        <f>+ND8+NE8+NF8</f>
        <v>-10539</v>
      </c>
      <c r="ND8" s="128">
        <v>-524</v>
      </c>
      <c r="NE8" s="128">
        <v>-2201</v>
      </c>
      <c r="NF8" s="128">
        <v>-7814</v>
      </c>
      <c r="NG8" s="7">
        <f>+NH8+NI8+NJ8</f>
        <v>-10789</v>
      </c>
      <c r="NH8" s="128">
        <v>-746</v>
      </c>
      <c r="NI8" s="128">
        <v>-2469</v>
      </c>
      <c r="NJ8" s="128">
        <v>-7574</v>
      </c>
      <c r="NK8" s="7">
        <f>+NL8+NM8+NN8</f>
        <v>-10941</v>
      </c>
      <c r="NL8" s="128">
        <v>-1440</v>
      </c>
      <c r="NM8" s="128">
        <v>-1753</v>
      </c>
      <c r="NN8" s="128">
        <v>-7748</v>
      </c>
      <c r="NO8" s="7">
        <f>+NP8+NQ8+NR8</f>
        <v>-10521</v>
      </c>
      <c r="NP8" s="128">
        <v>-1003</v>
      </c>
      <c r="NQ8" s="128">
        <v>-1431</v>
      </c>
      <c r="NR8" s="128">
        <v>-8087</v>
      </c>
      <c r="NS8" s="7">
        <f>+NT8+NU8+NV8</f>
        <v>-20979</v>
      </c>
      <c r="NT8" s="128">
        <v>-735</v>
      </c>
      <c r="NU8" s="128">
        <v>-1425</v>
      </c>
      <c r="NV8" s="128">
        <v>-18819</v>
      </c>
      <c r="NW8" s="7">
        <f>+NX8+NY8+NZ8</f>
        <v>-20978</v>
      </c>
      <c r="NX8" s="128">
        <v>-680</v>
      </c>
      <c r="NY8" s="128">
        <v>-1559</v>
      </c>
      <c r="NZ8" s="128">
        <v>-18739</v>
      </c>
      <c r="OA8" s="7">
        <f>+OB8+OC8+OD8</f>
        <v>-21932</v>
      </c>
      <c r="OB8" s="128">
        <v>-761</v>
      </c>
      <c r="OC8" s="128">
        <v>-1938</v>
      </c>
      <c r="OD8" s="128">
        <v>-19233</v>
      </c>
      <c r="OE8" s="7">
        <f>+OF8+OG8+OH8</f>
        <v>-21846</v>
      </c>
      <c r="OF8" s="128">
        <v>-819</v>
      </c>
      <c r="OG8" s="128">
        <v>-2174</v>
      </c>
      <c r="OH8" s="128">
        <v>-18853</v>
      </c>
      <c r="OI8" s="7">
        <f>+OJ8+OK8+OL8</f>
        <v>-21832</v>
      </c>
      <c r="OJ8" s="128">
        <v>-1109</v>
      </c>
      <c r="OK8" s="128">
        <v>-1875</v>
      </c>
      <c r="OL8" s="128">
        <v>-18848</v>
      </c>
      <c r="OM8" s="7">
        <f>+ON8+OO8+OP8</f>
        <v>-21856</v>
      </c>
      <c r="ON8" s="128">
        <v>-1057</v>
      </c>
      <c r="OO8" s="128">
        <v>-1511</v>
      </c>
      <c r="OP8" s="128">
        <v>-19288</v>
      </c>
      <c r="OQ8" s="7">
        <f>+OR8+OS8+OT8</f>
        <v>-34048</v>
      </c>
      <c r="OR8" s="128">
        <v>-2869</v>
      </c>
      <c r="OS8" s="128">
        <v>-1465</v>
      </c>
      <c r="OT8" s="128">
        <v>-29714</v>
      </c>
      <c r="OU8" s="7">
        <f>+OV8+OW8+OX8</f>
        <v>-35576</v>
      </c>
      <c r="OV8" s="128">
        <v>-697</v>
      </c>
      <c r="OW8" s="128">
        <v>-5331</v>
      </c>
      <c r="OX8" s="128">
        <v>-29548</v>
      </c>
      <c r="OY8" s="7">
        <f>+OZ8+PA8+PB8</f>
        <v>-36221</v>
      </c>
      <c r="OZ8" s="128">
        <v>-767</v>
      </c>
      <c r="PA8" s="128">
        <v>-5689</v>
      </c>
      <c r="PB8" s="128">
        <v>-29765</v>
      </c>
      <c r="PC8" s="7">
        <f>+PD8+PE8+PF8</f>
        <v>-36282</v>
      </c>
      <c r="PD8" s="128">
        <v>-4606</v>
      </c>
      <c r="PE8" s="128">
        <v>-12771</v>
      </c>
      <c r="PF8" s="128">
        <v>-18905</v>
      </c>
      <c r="PG8" s="7">
        <f>+PH8+PI8+PJ8</f>
        <v>-28911</v>
      </c>
      <c r="PH8" s="130">
        <v>-778</v>
      </c>
      <c r="PI8" s="130">
        <v>-7463</v>
      </c>
      <c r="PJ8" s="130">
        <v>-20670</v>
      </c>
      <c r="PK8" s="7">
        <f>+PL8+PM8+PN8</f>
        <v>-35905</v>
      </c>
      <c r="PL8" s="165">
        <v>-11571</v>
      </c>
      <c r="PM8" s="165">
        <v>-5491</v>
      </c>
      <c r="PN8" s="165">
        <v>-18843</v>
      </c>
      <c r="PO8" s="7">
        <f>+PP8+PQ8+PR8</f>
        <v>-25268</v>
      </c>
      <c r="PP8" s="7">
        <v>-4282</v>
      </c>
      <c r="PQ8" s="7">
        <v>-2017</v>
      </c>
      <c r="PR8" s="7">
        <v>-18969</v>
      </c>
      <c r="PS8" s="7">
        <f>+PT8+PU8+PV8</f>
        <v>-21825</v>
      </c>
      <c r="PT8" s="79">
        <v>-1186</v>
      </c>
      <c r="PU8" s="79">
        <v>-5109</v>
      </c>
      <c r="PV8" s="79">
        <v>-15530</v>
      </c>
      <c r="PW8" s="130">
        <f>+PX8+PY8+PZ8</f>
        <v>-21401</v>
      </c>
      <c r="PX8" s="130">
        <v>-839</v>
      </c>
      <c r="PY8" s="130">
        <v>-5349</v>
      </c>
      <c r="PZ8" s="130">
        <v>-15213</v>
      </c>
      <c r="QA8" s="130">
        <f>+QB8+QC8+QD8</f>
        <v>-21649</v>
      </c>
      <c r="QB8" s="130">
        <v>-4271</v>
      </c>
      <c r="QC8" s="130">
        <v>-2020</v>
      </c>
      <c r="QD8" s="130">
        <v>-15358</v>
      </c>
      <c r="QE8" s="130">
        <f>+QF8+QG8+QH8</f>
        <v>-18245</v>
      </c>
      <c r="QF8" s="130">
        <v>-1100</v>
      </c>
      <c r="QG8" s="130">
        <v>-5255</v>
      </c>
      <c r="QH8" s="130">
        <v>-11890</v>
      </c>
      <c r="QI8" s="128">
        <f>+QJ8+QK8+QL8</f>
        <v>-18654</v>
      </c>
      <c r="QJ8" s="130">
        <v>-934</v>
      </c>
      <c r="QK8" s="130">
        <v>-5510</v>
      </c>
      <c r="QL8" s="130">
        <v>-12210</v>
      </c>
      <c r="QM8" s="128">
        <f>+QN8+QO8+QP8</f>
        <v>-18328</v>
      </c>
      <c r="QN8" s="130">
        <v>-4348</v>
      </c>
      <c r="QO8" s="130">
        <v>-2054</v>
      </c>
      <c r="QP8" s="130">
        <v>-11926</v>
      </c>
      <c r="QQ8" s="128">
        <f>+QR8+QS8+QT8</f>
        <v>-14741</v>
      </c>
      <c r="QR8" s="130">
        <v>-1161</v>
      </c>
      <c r="QS8" s="130">
        <v>-5384</v>
      </c>
      <c r="QT8" s="130">
        <v>-8196</v>
      </c>
      <c r="QU8" s="128">
        <f>+QV8+QW8+QX8</f>
        <v>-14837</v>
      </c>
      <c r="QV8" s="130">
        <v>-866</v>
      </c>
      <c r="QW8" s="130">
        <v>-5581</v>
      </c>
      <c r="QX8" s="130">
        <v>-8390</v>
      </c>
      <c r="QY8" s="128">
        <f>+QZ8+RA8+RB8</f>
        <v>-20652</v>
      </c>
      <c r="QZ8" s="130">
        <v>-4435</v>
      </c>
      <c r="RA8" s="130">
        <v>-1754</v>
      </c>
      <c r="RB8" s="130">
        <v>-14463</v>
      </c>
      <c r="RC8" s="130">
        <v>-17089</v>
      </c>
      <c r="RD8" s="130">
        <v>-1057</v>
      </c>
      <c r="RE8" s="130">
        <v>-1410</v>
      </c>
      <c r="RF8" s="130">
        <v>-14622</v>
      </c>
      <c r="RG8" s="128">
        <f>+RH8+RI8+RJ8</f>
        <v>-17710</v>
      </c>
      <c r="RH8" s="130">
        <v>-675</v>
      </c>
      <c r="RI8" s="130">
        <v>-1620</v>
      </c>
      <c r="RJ8" s="130">
        <v>-15415</v>
      </c>
      <c r="RK8" s="130">
        <f>RL8+RM8+RN8</f>
        <v>-17550</v>
      </c>
      <c r="RL8" s="130">
        <v>-727</v>
      </c>
      <c r="RM8" s="130">
        <v>-2215</v>
      </c>
      <c r="RN8" s="130">
        <v>-14608</v>
      </c>
      <c r="RO8" s="130">
        <f>RP8+RQ8+RR8</f>
        <v>-17514</v>
      </c>
      <c r="RP8" s="130">
        <v>-924</v>
      </c>
      <c r="RQ8" s="130">
        <v>-2224</v>
      </c>
      <c r="RR8" s="130">
        <v>-14366</v>
      </c>
      <c r="RS8" s="130">
        <f>RT8+RU8+RV8</f>
        <v>-17605</v>
      </c>
      <c r="RT8" s="260">
        <v>-1322</v>
      </c>
      <c r="RU8" s="260">
        <v>-2283</v>
      </c>
      <c r="RV8" s="260">
        <v>-14000</v>
      </c>
      <c r="RW8" s="130">
        <f>RX8+RY8+RZ8</f>
        <v>-17919</v>
      </c>
      <c r="RX8" s="260">
        <v>-913</v>
      </c>
      <c r="RY8" s="260">
        <v>-1917</v>
      </c>
      <c r="RZ8" s="260">
        <v>-15089</v>
      </c>
      <c r="SA8" s="130">
        <f>SB8+SC8+SD8</f>
        <v>-18099</v>
      </c>
      <c r="SB8" s="260">
        <v>-1477</v>
      </c>
      <c r="SC8" s="260">
        <v>-1373</v>
      </c>
      <c r="SD8" s="260">
        <v>-15249</v>
      </c>
    </row>
    <row r="9" spans="1:498" ht="14" thickTop="1" thickBot="1">
      <c r="A9" s="8"/>
      <c r="B9" s="9" t="s">
        <v>133</v>
      </c>
      <c r="C9" s="71">
        <v>-3744</v>
      </c>
      <c r="D9" s="73">
        <v>-1187</v>
      </c>
      <c r="E9" s="71">
        <v>-339</v>
      </c>
      <c r="F9" s="71">
        <v>-2218</v>
      </c>
      <c r="G9" s="71">
        <v>-3752</v>
      </c>
      <c r="H9" s="73">
        <v>-137</v>
      </c>
      <c r="I9" s="71">
        <v>-439</v>
      </c>
      <c r="J9" s="71">
        <v>-3176</v>
      </c>
      <c r="K9" s="71">
        <v>-3628</v>
      </c>
      <c r="L9" s="71">
        <v>-204</v>
      </c>
      <c r="M9" s="71">
        <v>-795</v>
      </c>
      <c r="N9" s="71">
        <v>-2629</v>
      </c>
      <c r="O9" s="71">
        <v>-3611</v>
      </c>
      <c r="P9" s="71">
        <v>-234</v>
      </c>
      <c r="Q9" s="71">
        <v>-686</v>
      </c>
      <c r="R9" s="71">
        <v>-2691</v>
      </c>
      <c r="S9" s="71">
        <f>T9+U9+V9</f>
        <v>-3609</v>
      </c>
      <c r="T9" s="71">
        <v>-576</v>
      </c>
      <c r="U9" s="71">
        <v>-678</v>
      </c>
      <c r="V9" s="71">
        <v>-2355</v>
      </c>
      <c r="W9" s="71">
        <f>X9+Y9+Z9</f>
        <v>-3583</v>
      </c>
      <c r="X9" s="71">
        <v>-148</v>
      </c>
      <c r="Y9" s="71">
        <v>-657</v>
      </c>
      <c r="Z9" s="71">
        <v>-2778</v>
      </c>
      <c r="AA9" s="71">
        <f>AB9+AC9+AD9</f>
        <v>-3522</v>
      </c>
      <c r="AB9" s="71">
        <v>-540</v>
      </c>
      <c r="AC9" s="71">
        <v>-294</v>
      </c>
      <c r="AD9" s="71">
        <v>-2688</v>
      </c>
      <c r="AE9" s="71">
        <f>AF9+AG9+AH9</f>
        <v>-3652</v>
      </c>
      <c r="AF9" s="71">
        <v>-142</v>
      </c>
      <c r="AG9" s="71">
        <v>-404</v>
      </c>
      <c r="AH9" s="71">
        <v>-3106</v>
      </c>
      <c r="AI9" s="71">
        <f>AJ9+AK9+AL9</f>
        <v>-3655</v>
      </c>
      <c r="AJ9" s="71">
        <v>-170</v>
      </c>
      <c r="AK9" s="71">
        <v>-284</v>
      </c>
      <c r="AL9" s="71">
        <v>-3201</v>
      </c>
      <c r="AM9" s="71">
        <f>AN9+AO9+AP9</f>
        <v>-3666</v>
      </c>
      <c r="AN9" s="71">
        <v>-239</v>
      </c>
      <c r="AO9" s="71">
        <v>-199</v>
      </c>
      <c r="AP9" s="71">
        <v>-3228</v>
      </c>
      <c r="AQ9" s="71">
        <f>AR9+AS9+AT9</f>
        <v>-3590</v>
      </c>
      <c r="AR9" s="71">
        <v>-58</v>
      </c>
      <c r="AS9" s="71">
        <v>-1325</v>
      </c>
      <c r="AT9" s="71">
        <v>-2207</v>
      </c>
      <c r="AU9" s="71">
        <f>AV9+AW9+AX9</f>
        <v>-3696</v>
      </c>
      <c r="AV9" s="71">
        <v>-151</v>
      </c>
      <c r="AW9" s="71">
        <v>-1364</v>
      </c>
      <c r="AX9" s="71">
        <v>-2181</v>
      </c>
      <c r="AY9" s="71">
        <f>AZ9+BA9+BB9</f>
        <v>-3663</v>
      </c>
      <c r="AZ9" s="71">
        <v>-1182</v>
      </c>
      <c r="BA9" s="71">
        <v>-357</v>
      </c>
      <c r="BB9" s="71">
        <v>-2124</v>
      </c>
      <c r="BC9" s="71">
        <f>BD9+BE9+BF9</f>
        <v>-8810</v>
      </c>
      <c r="BD9" s="72">
        <v>-317</v>
      </c>
      <c r="BE9" s="72">
        <v>-2152</v>
      </c>
      <c r="BF9" s="72">
        <v>-6341</v>
      </c>
      <c r="BG9" s="71">
        <f>BH9+BI9+BJ9</f>
        <v>-3754</v>
      </c>
      <c r="BH9" s="72">
        <v>-174</v>
      </c>
      <c r="BI9" s="72">
        <v>-776</v>
      </c>
      <c r="BJ9" s="72">
        <v>-2804</v>
      </c>
      <c r="BK9" s="71">
        <f>BL9+BM9+BN9</f>
        <v>-3749</v>
      </c>
      <c r="BL9" s="72">
        <v>-214</v>
      </c>
      <c r="BM9" s="72">
        <v>-698</v>
      </c>
      <c r="BN9" s="72">
        <v>-2837</v>
      </c>
      <c r="BO9" s="7">
        <f>BP9+BQ9+BR9</f>
        <v>-3533</v>
      </c>
      <c r="BP9" s="7">
        <v>-558</v>
      </c>
      <c r="BQ9" s="7">
        <v>-652</v>
      </c>
      <c r="BR9" s="7">
        <v>-2323</v>
      </c>
      <c r="BS9" s="7">
        <f>BT9+BU9+BV9</f>
        <v>-3558</v>
      </c>
      <c r="BT9" s="7">
        <v>-128</v>
      </c>
      <c r="BU9" s="7">
        <v>-688</v>
      </c>
      <c r="BV9" s="7">
        <v>-2742</v>
      </c>
      <c r="BW9" s="7">
        <f>BX9+BY9+BZ9</f>
        <v>-3597</v>
      </c>
      <c r="BX9" s="7">
        <v>-528</v>
      </c>
      <c r="BY9" s="7">
        <v>-347</v>
      </c>
      <c r="BZ9" s="7">
        <v>-2722</v>
      </c>
      <c r="CA9" s="7">
        <f>CB9+CC9+CD9</f>
        <v>-3597</v>
      </c>
      <c r="CB9" s="7">
        <v>-190</v>
      </c>
      <c r="CC9" s="7">
        <v>-367</v>
      </c>
      <c r="CD9" s="7">
        <v>-3040</v>
      </c>
      <c r="CE9" s="7">
        <f>CF9+CG9+CH9</f>
        <v>-3619</v>
      </c>
      <c r="CF9" s="7">
        <v>-158</v>
      </c>
      <c r="CG9" s="7">
        <v>-263</v>
      </c>
      <c r="CH9" s="7">
        <v>-3198</v>
      </c>
      <c r="CI9" s="7">
        <f>CJ9+CK9+CL9</f>
        <v>-3538</v>
      </c>
      <c r="CJ9" s="7">
        <v>-55</v>
      </c>
      <c r="CK9" s="7">
        <v>-1293</v>
      </c>
      <c r="CL9" s="7">
        <v>-2190</v>
      </c>
      <c r="CM9" s="7">
        <f>CN9+CO9+CP9</f>
        <v>-3585</v>
      </c>
      <c r="CN9" s="7">
        <v>-128</v>
      </c>
      <c r="CO9" s="7">
        <v>-1374</v>
      </c>
      <c r="CP9" s="7">
        <v>-2083</v>
      </c>
      <c r="CQ9" s="7">
        <f>CR9+CS9+CT9</f>
        <v>-3574</v>
      </c>
      <c r="CR9" s="7">
        <v>-1173</v>
      </c>
      <c r="CS9" s="7">
        <v>-349</v>
      </c>
      <c r="CT9" s="7">
        <v>-2052</v>
      </c>
      <c r="CU9" s="7">
        <f>CV9+CW9+CX9</f>
        <v>-3574</v>
      </c>
      <c r="CV9" s="7">
        <v>-1173</v>
      </c>
      <c r="CW9" s="7">
        <v>-349</v>
      </c>
      <c r="CX9" s="7">
        <v>-2052</v>
      </c>
      <c r="CY9" s="7">
        <f>CZ9+DA9+DB9</f>
        <v>-3322</v>
      </c>
      <c r="CZ9" s="7">
        <v>-148</v>
      </c>
      <c r="DA9" s="7">
        <v>-760</v>
      </c>
      <c r="DB9" s="7">
        <v>-2414</v>
      </c>
      <c r="DC9" s="7">
        <f>+DD9+DE9+DF9</f>
        <v>-3362</v>
      </c>
      <c r="DD9" s="74">
        <v>-150</v>
      </c>
      <c r="DE9" s="74">
        <v>-740</v>
      </c>
      <c r="DF9" s="74">
        <v>-2472</v>
      </c>
      <c r="DG9" s="7">
        <f>+DH9+DI9+DJ9</f>
        <v>-3374</v>
      </c>
      <c r="DH9" s="74">
        <v>-620</v>
      </c>
      <c r="DI9" s="74">
        <v>-629</v>
      </c>
      <c r="DJ9" s="74">
        <v>-2125</v>
      </c>
      <c r="DK9" s="7">
        <f>+DL9+DM9+DN9</f>
        <v>-3398</v>
      </c>
      <c r="DL9" s="7">
        <v>-129</v>
      </c>
      <c r="DM9" s="7">
        <v>-715</v>
      </c>
      <c r="DN9" s="7">
        <v>-2554</v>
      </c>
      <c r="DO9" s="7">
        <f>+DP9+DQ9+DR9</f>
        <v>-3580</v>
      </c>
      <c r="DP9" s="7">
        <v>-504</v>
      </c>
      <c r="DQ9" s="7">
        <v>-418</v>
      </c>
      <c r="DR9" s="7">
        <v>-2658</v>
      </c>
      <c r="DS9" s="7">
        <f>+DT9+DU9+DV9</f>
        <v>-3517</v>
      </c>
      <c r="DT9" s="7">
        <v>-224</v>
      </c>
      <c r="DU9" s="7">
        <v>-329</v>
      </c>
      <c r="DV9" s="7">
        <v>-2964</v>
      </c>
      <c r="DW9" s="7">
        <f>+DX9+DY9+DZ9</f>
        <v>-3441</v>
      </c>
      <c r="DX9" s="7">
        <v>-186</v>
      </c>
      <c r="DY9" s="7">
        <v>-273</v>
      </c>
      <c r="DZ9" s="7">
        <v>-2982</v>
      </c>
      <c r="EA9" s="7">
        <f>+EB9+EC9+ED9</f>
        <v>-3627</v>
      </c>
      <c r="EB9" s="7">
        <v>-155</v>
      </c>
      <c r="EC9" s="7">
        <v>-331</v>
      </c>
      <c r="ED9" s="7">
        <v>-3141</v>
      </c>
      <c r="EE9" s="7">
        <f>+EF9+EG9+EH9</f>
        <v>-3605</v>
      </c>
      <c r="EF9" s="7">
        <v>-120</v>
      </c>
      <c r="EG9" s="7">
        <v>-1087</v>
      </c>
      <c r="EH9" s="7">
        <v>-2398</v>
      </c>
      <c r="EI9" s="7">
        <f>+EJ9+EK9+EL9</f>
        <v>-3593</v>
      </c>
      <c r="EJ9" s="7">
        <v>-214</v>
      </c>
      <c r="EK9" s="7">
        <v>-1138</v>
      </c>
      <c r="EL9" s="7">
        <v>-2241</v>
      </c>
      <c r="EM9" s="7">
        <f>+EN9+EO9+EP9</f>
        <v>-3610</v>
      </c>
      <c r="EN9" s="7">
        <v>-872</v>
      </c>
      <c r="EO9" s="7">
        <v>-435</v>
      </c>
      <c r="EP9" s="7">
        <v>-2303</v>
      </c>
      <c r="EQ9" s="7">
        <f>+ER9+ES9+ET9</f>
        <v>-3582</v>
      </c>
      <c r="ER9" s="7">
        <v>-246</v>
      </c>
      <c r="ES9" s="7">
        <v>-340</v>
      </c>
      <c r="ET9" s="7">
        <v>-2996</v>
      </c>
      <c r="EU9" s="7">
        <f>+EV9+EW9+EX9</f>
        <v>-3570</v>
      </c>
      <c r="EV9" s="7">
        <v>-192</v>
      </c>
      <c r="EW9" s="7">
        <v>-754</v>
      </c>
      <c r="EX9" s="7">
        <v>-2624</v>
      </c>
      <c r="EY9" s="7">
        <f>+EZ9+FA9+FB9</f>
        <v>-3594</v>
      </c>
      <c r="EZ9" s="7">
        <v>-160</v>
      </c>
      <c r="FA9" s="7">
        <v>-818</v>
      </c>
      <c r="FB9" s="7">
        <v>-2616</v>
      </c>
      <c r="FC9" s="7">
        <f>+FD9+FE9+FF9</f>
        <v>-3603</v>
      </c>
      <c r="FD9" s="7">
        <v>-601</v>
      </c>
      <c r="FE9" s="7">
        <v>-721</v>
      </c>
      <c r="FF9" s="7">
        <v>-2281</v>
      </c>
      <c r="FG9" s="7">
        <f>+FH9+FI9+FJ9</f>
        <v>-3602</v>
      </c>
      <c r="FH9" s="7">
        <v>-230</v>
      </c>
      <c r="FI9" s="7">
        <v>-737</v>
      </c>
      <c r="FJ9" s="7">
        <v>-2635</v>
      </c>
      <c r="FK9" s="7">
        <f>+FL9+FM9+FN9</f>
        <v>-3705</v>
      </c>
      <c r="FL9" s="7">
        <v>-495</v>
      </c>
      <c r="FM9" s="7">
        <v>-442</v>
      </c>
      <c r="FN9" s="7">
        <v>-2768</v>
      </c>
      <c r="FO9" s="7">
        <f>+FP9+FQ9+FR9</f>
        <v>-3695</v>
      </c>
      <c r="FP9" s="7">
        <v>-252</v>
      </c>
      <c r="FQ9" s="7">
        <v>-345</v>
      </c>
      <c r="FR9" s="7">
        <v>-3098</v>
      </c>
      <c r="FS9" s="7">
        <f>+FT9+FU9+FV9</f>
        <v>-3670</v>
      </c>
      <c r="FT9" s="7">
        <v>-185</v>
      </c>
      <c r="FU9" s="7">
        <v>-269</v>
      </c>
      <c r="FV9" s="7">
        <v>-3216</v>
      </c>
      <c r="FW9" s="7">
        <f>+FX9+FY9+FZ9</f>
        <v>-3676</v>
      </c>
      <c r="FX9" s="7">
        <v>-160</v>
      </c>
      <c r="FY9" s="7">
        <v>-344</v>
      </c>
      <c r="FZ9" s="7">
        <v>-3172</v>
      </c>
      <c r="GA9" s="7">
        <f>+GB9+GC9+GD9</f>
        <v>-3715</v>
      </c>
      <c r="GB9" s="7">
        <v>-113</v>
      </c>
      <c r="GC9" s="7">
        <v>-1113</v>
      </c>
      <c r="GD9" s="7">
        <v>-2489</v>
      </c>
      <c r="GE9" s="7">
        <f>+GF9+GG9+GH9</f>
        <v>-3812</v>
      </c>
      <c r="GF9" s="7">
        <v>-232</v>
      </c>
      <c r="GG9" s="7">
        <v>-1125</v>
      </c>
      <c r="GH9" s="7">
        <v>-2455</v>
      </c>
      <c r="GI9" s="7">
        <f>+GJ9+GK9+GL9</f>
        <v>-3921</v>
      </c>
      <c r="GJ9" s="7">
        <v>-888</v>
      </c>
      <c r="GK9" s="7">
        <v>-449</v>
      </c>
      <c r="GL9" s="7">
        <v>-2584</v>
      </c>
      <c r="GM9" s="7">
        <f>+GN9+GO9+GP9</f>
        <v>-3943</v>
      </c>
      <c r="GN9" s="7">
        <v>-262</v>
      </c>
      <c r="GO9" s="7">
        <v>-370</v>
      </c>
      <c r="GP9" s="7">
        <v>-3311</v>
      </c>
      <c r="GQ9" s="7">
        <f>+GR9+GS9+GT9</f>
        <v>-3822</v>
      </c>
      <c r="GR9" s="7">
        <v>-176</v>
      </c>
      <c r="GS9" s="7">
        <v>-804</v>
      </c>
      <c r="GT9" s="7">
        <v>-2842</v>
      </c>
      <c r="GU9" s="7">
        <f>+GV9+GW9+GX9</f>
        <v>-3744</v>
      </c>
      <c r="GV9" s="7">
        <v>-193</v>
      </c>
      <c r="GW9" s="7">
        <v>-799</v>
      </c>
      <c r="GX9" s="7">
        <v>-2752</v>
      </c>
      <c r="GY9" s="7">
        <f>+GZ9+HA9+HB9</f>
        <v>-3749</v>
      </c>
      <c r="GZ9" s="7">
        <v>-576</v>
      </c>
      <c r="HA9" s="7">
        <v>-746</v>
      </c>
      <c r="HB9" s="7">
        <v>-2427</v>
      </c>
      <c r="HC9" s="7">
        <f>+HD9+HE9+HF9</f>
        <v>-3724</v>
      </c>
      <c r="HD9" s="7">
        <v>-235</v>
      </c>
      <c r="HE9" s="7">
        <v>-789</v>
      </c>
      <c r="HF9" s="7">
        <v>-2700</v>
      </c>
      <c r="HG9" s="7">
        <f>+HH9+HI9+HJ9</f>
        <v>-3657</v>
      </c>
      <c r="HH9" s="7">
        <v>-512</v>
      </c>
      <c r="HI9" s="7">
        <v>-414</v>
      </c>
      <c r="HJ9" s="7">
        <v>-2731</v>
      </c>
      <c r="HK9" s="7">
        <v>-3668</v>
      </c>
      <c r="HL9" s="7">
        <v>-249</v>
      </c>
      <c r="HM9" s="7">
        <v>-340</v>
      </c>
      <c r="HN9" s="7">
        <v>-3079</v>
      </c>
      <c r="HO9" s="7">
        <f>+HP9+HQ9+HR9</f>
        <v>-3593</v>
      </c>
      <c r="HP9" s="7">
        <v>-173</v>
      </c>
      <c r="HQ9" s="7">
        <v>-313</v>
      </c>
      <c r="HR9" s="7">
        <v>-3107</v>
      </c>
      <c r="HS9" s="7">
        <f>+HT9+HU9+HV9</f>
        <v>-3739</v>
      </c>
      <c r="HT9" s="7">
        <v>-110</v>
      </c>
      <c r="HU9" s="7">
        <v>-1132</v>
      </c>
      <c r="HV9" s="7">
        <v>-2497</v>
      </c>
      <c r="HW9" s="7">
        <f>+HX9+HY9+HZ9</f>
        <v>-3691</v>
      </c>
      <c r="HX9" s="7">
        <v>-226</v>
      </c>
      <c r="HY9" s="7">
        <v>-1061</v>
      </c>
      <c r="HZ9" s="7">
        <v>-2404</v>
      </c>
      <c r="IA9" s="7">
        <f>+IB9+IC9+ID9</f>
        <v>-3702</v>
      </c>
      <c r="IB9" s="7">
        <v>-889</v>
      </c>
      <c r="IC9" s="7">
        <v>-308</v>
      </c>
      <c r="ID9" s="7">
        <v>-2505</v>
      </c>
      <c r="IE9" s="7">
        <f>+IF9+IG9+IH9</f>
        <v>-3846</v>
      </c>
      <c r="IF9" s="7">
        <v>-251</v>
      </c>
      <c r="IG9" s="7">
        <v>-345</v>
      </c>
      <c r="IH9" s="7">
        <v>-3250</v>
      </c>
      <c r="II9" s="7">
        <f>+IJ9+IK9+IL9</f>
        <v>-3815</v>
      </c>
      <c r="IJ9" s="7">
        <v>-191</v>
      </c>
      <c r="IK9" s="7">
        <v>-780</v>
      </c>
      <c r="IL9" s="7">
        <v>-2844</v>
      </c>
      <c r="IM9" s="7">
        <f>+IN9+IO9+IP9</f>
        <v>-3686</v>
      </c>
      <c r="IN9" s="7">
        <v>-162</v>
      </c>
      <c r="IO9" s="7">
        <v>-979</v>
      </c>
      <c r="IP9" s="7">
        <v>-2545</v>
      </c>
      <c r="IQ9" s="7">
        <f>+IR9+IS9+IT9</f>
        <v>-3746</v>
      </c>
      <c r="IR9" s="7">
        <v>-623</v>
      </c>
      <c r="IS9" s="7">
        <v>-891</v>
      </c>
      <c r="IT9" s="7">
        <v>-2232</v>
      </c>
      <c r="IU9" s="7">
        <f>+IV9+IW9+IX9</f>
        <v>-3196</v>
      </c>
      <c r="IV9" s="7">
        <v>-371</v>
      </c>
      <c r="IW9" s="7">
        <v>-699</v>
      </c>
      <c r="IX9" s="7">
        <v>-2126</v>
      </c>
      <c r="IY9" s="7">
        <f>+IZ9+JA9+JB9</f>
        <v>-3148</v>
      </c>
      <c r="IZ9" s="7">
        <v>-507</v>
      </c>
      <c r="JA9" s="7">
        <v>-380</v>
      </c>
      <c r="JB9" s="7">
        <v>-2261</v>
      </c>
      <c r="JC9" s="7">
        <f>+JD9+JE9+JF9</f>
        <v>-4010</v>
      </c>
      <c r="JD9" s="7">
        <v>-201</v>
      </c>
      <c r="JE9" s="7">
        <v>-431</v>
      </c>
      <c r="JF9" s="7">
        <v>-3378</v>
      </c>
      <c r="JG9" s="7">
        <f>+JH9+JI9+JJ9</f>
        <v>-3969</v>
      </c>
      <c r="JH9" s="7">
        <v>-198</v>
      </c>
      <c r="JI9" s="7">
        <v>-329</v>
      </c>
      <c r="JJ9" s="7">
        <v>-3442</v>
      </c>
      <c r="JK9" s="7">
        <f>+JL9+JM9+JN9</f>
        <v>-3984</v>
      </c>
      <c r="JL9" s="7">
        <v>-233</v>
      </c>
      <c r="JM9" s="7">
        <v>-263</v>
      </c>
      <c r="JN9" s="7">
        <v>-3488</v>
      </c>
      <c r="JO9" s="7">
        <f>+JP9+JQ9+JR9</f>
        <v>-4064</v>
      </c>
      <c r="JP9" s="7">
        <v>-99</v>
      </c>
      <c r="JQ9" s="7">
        <v>-1468</v>
      </c>
      <c r="JR9" s="7">
        <v>-2497</v>
      </c>
      <c r="JS9" s="7">
        <f>+JT9+JU9+JV9</f>
        <v>-4074</v>
      </c>
      <c r="JT9" s="7">
        <v>-167</v>
      </c>
      <c r="JU9" s="7">
        <v>-1479</v>
      </c>
      <c r="JV9" s="7">
        <v>-2428</v>
      </c>
      <c r="JW9" s="7">
        <f>+JX9+JY9+JZ9</f>
        <v>-4043</v>
      </c>
      <c r="JX9" s="7">
        <v>-1291</v>
      </c>
      <c r="JY9" s="7">
        <v>-376</v>
      </c>
      <c r="JZ9" s="7">
        <v>-2376</v>
      </c>
      <c r="KA9" s="7">
        <v>-4058</v>
      </c>
      <c r="KB9" s="7">
        <v>-187</v>
      </c>
      <c r="KC9" s="7">
        <v>-334</v>
      </c>
      <c r="KD9" s="7">
        <v>-3537</v>
      </c>
      <c r="KE9" s="110">
        <f>+KF9+KG9+KH9</f>
        <v>-4054</v>
      </c>
      <c r="KF9" s="111">
        <v>-210</v>
      </c>
      <c r="KG9" s="111">
        <v>-210</v>
      </c>
      <c r="KH9" s="111">
        <v>-3634</v>
      </c>
      <c r="KI9" s="110">
        <f>+KJ9+KK9+KL9</f>
        <v>-4040</v>
      </c>
      <c r="KJ9" s="111">
        <v>-125</v>
      </c>
      <c r="KK9" s="111">
        <v>-409</v>
      </c>
      <c r="KL9" s="111">
        <v>-3506</v>
      </c>
      <c r="KM9" s="110">
        <f>+KN9+KO9+KP9</f>
        <v>-4242</v>
      </c>
      <c r="KN9" s="111">
        <v>-87</v>
      </c>
      <c r="KO9" s="111">
        <v>-1257</v>
      </c>
      <c r="KP9" s="111">
        <v>-2898</v>
      </c>
      <c r="KQ9" s="110">
        <f>+KR9+KS9+KT9</f>
        <v>-4176</v>
      </c>
      <c r="KR9" s="111">
        <v>-326</v>
      </c>
      <c r="KS9" s="111">
        <v>-1092</v>
      </c>
      <c r="KT9" s="111">
        <v>-2758</v>
      </c>
      <c r="KU9" s="110">
        <f>+KV9+KW9+KX9</f>
        <v>-4192</v>
      </c>
      <c r="KV9" s="111">
        <v>-941</v>
      </c>
      <c r="KW9" s="111">
        <v>-404</v>
      </c>
      <c r="KX9" s="111">
        <v>-2847</v>
      </c>
      <c r="KY9" s="110">
        <f>+KZ9+LA9+LB9</f>
        <v>-4126</v>
      </c>
      <c r="KZ9" s="111">
        <v>-193</v>
      </c>
      <c r="LA9" s="111">
        <v>-522</v>
      </c>
      <c r="LB9" s="111">
        <v>-3411</v>
      </c>
      <c r="LC9" s="110">
        <f>+LD9+LE9+LF9</f>
        <v>-4174</v>
      </c>
      <c r="LD9" s="111">
        <v>-228</v>
      </c>
      <c r="LE9" s="111">
        <v>-382</v>
      </c>
      <c r="LF9" s="111">
        <v>-3564</v>
      </c>
      <c r="LG9" s="110">
        <f>+LH9+LI9+LJ9</f>
        <v>-4238</v>
      </c>
      <c r="LH9" s="111">
        <v>-309</v>
      </c>
      <c r="LI9" s="111">
        <v>-247</v>
      </c>
      <c r="LJ9" s="111">
        <v>-3682</v>
      </c>
      <c r="LK9" s="110">
        <f>+LL9+LM9+LN9</f>
        <v>-4280</v>
      </c>
      <c r="LL9" s="111">
        <v>-84</v>
      </c>
      <c r="LM9" s="111">
        <v>-1517</v>
      </c>
      <c r="LN9" s="111">
        <v>-2679</v>
      </c>
      <c r="LO9" s="110">
        <f>+LP9+LQ9+LR9</f>
        <v>-4329</v>
      </c>
      <c r="LP9" s="111">
        <v>-168</v>
      </c>
      <c r="LQ9" s="111">
        <v>-1550</v>
      </c>
      <c r="LR9" s="111">
        <v>-2611</v>
      </c>
      <c r="LS9" s="110">
        <f>+LT9+LU9+LV9</f>
        <v>-4315</v>
      </c>
      <c r="LT9" s="111">
        <v>-1361</v>
      </c>
      <c r="LU9" s="111">
        <v>-432</v>
      </c>
      <c r="LV9" s="111">
        <v>-2522</v>
      </c>
      <c r="LW9" s="7">
        <f>+LX9+LY9+LZ9</f>
        <v>-4352</v>
      </c>
      <c r="LX9" s="111">
        <v>-219</v>
      </c>
      <c r="LY9" s="111">
        <v>-400</v>
      </c>
      <c r="LZ9" s="111">
        <v>-3733</v>
      </c>
      <c r="MA9" s="7">
        <f>+MB9+MC9+MD9</f>
        <v>-4499</v>
      </c>
      <c r="MB9" s="128">
        <v>-282</v>
      </c>
      <c r="MC9" s="128">
        <v>-231</v>
      </c>
      <c r="MD9" s="128">
        <v>-3986</v>
      </c>
      <c r="ME9" s="7">
        <f>+MF9+MG9+MH9</f>
        <v>-5073</v>
      </c>
      <c r="MF9" s="128">
        <v>-135</v>
      </c>
      <c r="MG9" s="128">
        <v>-494</v>
      </c>
      <c r="MH9" s="128">
        <v>-4444</v>
      </c>
      <c r="MI9" s="7">
        <f>+MJ9+MK9+ML9</f>
        <v>-5463</v>
      </c>
      <c r="MJ9" s="128">
        <v>-106</v>
      </c>
      <c r="MK9" s="128">
        <v>-1531</v>
      </c>
      <c r="ML9" s="128">
        <v>-3826</v>
      </c>
      <c r="MM9" s="7">
        <f>+MN9+MO9+MP9</f>
        <v>-6766</v>
      </c>
      <c r="MN9" s="128">
        <v>-565</v>
      </c>
      <c r="MO9" s="128">
        <v>-1514</v>
      </c>
      <c r="MP9" s="128">
        <v>-4687</v>
      </c>
      <c r="MQ9" s="7">
        <f>+MR9+MS9+MT9</f>
        <v>-6100</v>
      </c>
      <c r="MR9" s="128">
        <v>-1080</v>
      </c>
      <c r="MS9" s="128">
        <v>-549</v>
      </c>
      <c r="MT9" s="128">
        <v>-4471</v>
      </c>
      <c r="MU9" s="7">
        <f>+MV9+MW9+MX9</f>
        <v>-7559</v>
      </c>
      <c r="MV9" s="128">
        <v>-282</v>
      </c>
      <c r="MW9" s="128">
        <v>-998</v>
      </c>
      <c r="MX9" s="128">
        <v>-6279</v>
      </c>
      <c r="MY9" s="7">
        <f>+MZ9+NA9+NB9</f>
        <v>-6946</v>
      </c>
      <c r="MZ9" s="128">
        <v>-393</v>
      </c>
      <c r="NA9" s="128">
        <v>-1128</v>
      </c>
      <c r="NB9" s="128">
        <v>-5425</v>
      </c>
      <c r="NC9" s="7">
        <f>+ND9+NE9+NF9</f>
        <v>-5839</v>
      </c>
      <c r="ND9" s="128">
        <v>-427</v>
      </c>
      <c r="NE9" s="128">
        <v>-709</v>
      </c>
      <c r="NF9" s="128">
        <v>-4703</v>
      </c>
      <c r="NG9" s="7">
        <f>+NH9+NI9+NJ9</f>
        <v>-7887</v>
      </c>
      <c r="NH9" s="128">
        <v>-334</v>
      </c>
      <c r="NI9" s="128">
        <v>-1597</v>
      </c>
      <c r="NJ9" s="128">
        <v>-5956</v>
      </c>
      <c r="NK9" s="7">
        <f>+NL9+NM9+NN9</f>
        <v>-8462</v>
      </c>
      <c r="NL9" s="128">
        <v>-367</v>
      </c>
      <c r="NM9" s="128">
        <v>-1678</v>
      </c>
      <c r="NN9" s="128">
        <v>-6417</v>
      </c>
      <c r="NO9" s="7">
        <f>+NP9+NQ9+NR9</f>
        <v>-8526</v>
      </c>
      <c r="NP9" s="128">
        <v>-1252</v>
      </c>
      <c r="NQ9" s="128">
        <v>-801</v>
      </c>
      <c r="NR9" s="128">
        <v>-6473</v>
      </c>
      <c r="NS9" s="7">
        <f>+NT9+NU9+NV9</f>
        <v>-8489</v>
      </c>
      <c r="NT9" s="128">
        <v>-392</v>
      </c>
      <c r="NU9" s="128">
        <v>-1588</v>
      </c>
      <c r="NV9" s="128">
        <v>-6509</v>
      </c>
      <c r="NW9" s="7">
        <f>+NX9+NY9+NZ9</f>
        <v>-8657</v>
      </c>
      <c r="NX9" s="128">
        <v>-480</v>
      </c>
      <c r="NY9" s="128">
        <v>-1742</v>
      </c>
      <c r="NZ9" s="128">
        <v>-6435</v>
      </c>
      <c r="OA9" s="7">
        <f>+OB9+OC9+OD9</f>
        <v>-8831</v>
      </c>
      <c r="OB9" s="128">
        <v>-1132</v>
      </c>
      <c r="OC9" s="128">
        <v>-1275</v>
      </c>
      <c r="OD9" s="128">
        <v>-6424</v>
      </c>
      <c r="OE9" s="7">
        <f>+OF9+OG9+OH9</f>
        <v>-9115</v>
      </c>
      <c r="OF9" s="128">
        <v>-608</v>
      </c>
      <c r="OG9" s="128">
        <v>-1490</v>
      </c>
      <c r="OH9" s="128">
        <v>-7017</v>
      </c>
      <c r="OI9" s="7">
        <f>+OJ9+OK9+OL9</f>
        <v>-9253</v>
      </c>
      <c r="OJ9" s="128">
        <v>-634</v>
      </c>
      <c r="OK9" s="128">
        <v>-1355</v>
      </c>
      <c r="OL9" s="128">
        <v>-7264</v>
      </c>
      <c r="OM9" s="7">
        <f>+ON9+OO9+OP9</f>
        <v>-9085</v>
      </c>
      <c r="ON9" s="128">
        <v>-872</v>
      </c>
      <c r="OO9" s="128">
        <v>-918</v>
      </c>
      <c r="OP9" s="128">
        <v>-7295</v>
      </c>
      <c r="OQ9" s="7">
        <f>+OR9+OS9+OT9</f>
        <v>-9930</v>
      </c>
      <c r="OR9" s="128">
        <v>-705</v>
      </c>
      <c r="OS9" s="128">
        <v>-1728</v>
      </c>
      <c r="OT9" s="128">
        <v>-7497</v>
      </c>
      <c r="OU9" s="7">
        <f>+OV9+OW9+OX9</f>
        <v>-9798</v>
      </c>
      <c r="OV9" s="128">
        <v>-545</v>
      </c>
      <c r="OW9" s="128">
        <v>-2313</v>
      </c>
      <c r="OX9" s="128">
        <v>-6940</v>
      </c>
      <c r="OY9" s="7">
        <f>+OZ9+PA9+PB9</f>
        <v>-10003</v>
      </c>
      <c r="OZ9" s="128">
        <v>-1203</v>
      </c>
      <c r="PA9" s="128">
        <v>-1637</v>
      </c>
      <c r="PB9" s="128">
        <v>-7163</v>
      </c>
      <c r="PC9" s="7">
        <f>+PD9+PE9+PF9</f>
        <v>-10377</v>
      </c>
      <c r="PD9" s="128">
        <v>-940</v>
      </c>
      <c r="PE9" s="128">
        <v>-1944</v>
      </c>
      <c r="PF9" s="128">
        <v>-7493</v>
      </c>
      <c r="PG9" s="7">
        <f>+PH9+PI9+PJ9</f>
        <v>-5912</v>
      </c>
      <c r="PH9" s="130">
        <v>-448</v>
      </c>
      <c r="PI9" s="130">
        <v>-1271</v>
      </c>
      <c r="PJ9" s="130">
        <v>-4193</v>
      </c>
      <c r="PK9" s="7">
        <f>+PL9+PM9+PN9</f>
        <v>-9917</v>
      </c>
      <c r="PL9" s="165">
        <v>-1244</v>
      </c>
      <c r="PM9" s="165">
        <v>-1250</v>
      </c>
      <c r="PN9" s="165">
        <v>-7423</v>
      </c>
      <c r="PO9" s="7">
        <f>+PP9+PQ9+PR9</f>
        <v>-9642</v>
      </c>
      <c r="PP9" s="7">
        <v>-515</v>
      </c>
      <c r="PQ9" s="7">
        <v>-1957</v>
      </c>
      <c r="PR9" s="7">
        <v>-7170</v>
      </c>
      <c r="PS9" s="7">
        <f>+PT9+PU9+PV9</f>
        <v>-9837</v>
      </c>
      <c r="PT9" s="79">
        <v>-798</v>
      </c>
      <c r="PU9" s="79">
        <v>-1935</v>
      </c>
      <c r="PV9" s="79">
        <v>-7104</v>
      </c>
      <c r="PW9" s="170">
        <f>+PX9+PY9+PZ9</f>
        <v>-9383</v>
      </c>
      <c r="PX9" s="130">
        <v>-1212</v>
      </c>
      <c r="PY9" s="130">
        <v>-1482</v>
      </c>
      <c r="PZ9" s="130">
        <v>-6689</v>
      </c>
      <c r="QA9" s="170">
        <f>+QB9+QC9+QD9</f>
        <v>-9413</v>
      </c>
      <c r="QB9" s="130">
        <v>-733</v>
      </c>
      <c r="QC9" s="130">
        <v>-1612</v>
      </c>
      <c r="QD9" s="130">
        <v>-7068</v>
      </c>
      <c r="QE9" s="170">
        <f>+QF9+QG9+QH9</f>
        <v>-9364</v>
      </c>
      <c r="QF9" s="130">
        <v>-818</v>
      </c>
      <c r="QG9" s="130">
        <v>-1518</v>
      </c>
      <c r="QH9" s="130">
        <v>-7028</v>
      </c>
      <c r="QI9" s="128">
        <f>+QJ9+QK9+QL9</f>
        <v>-9473</v>
      </c>
      <c r="QJ9" s="130">
        <v>-876</v>
      </c>
      <c r="QK9" s="130">
        <v>-1330</v>
      </c>
      <c r="QL9" s="130">
        <v>-7267</v>
      </c>
      <c r="QM9" s="128">
        <f>+QN9+QO9+QP9</f>
        <v>-9440</v>
      </c>
      <c r="QN9" s="130">
        <v>-666</v>
      </c>
      <c r="QO9" s="130">
        <v>-2159</v>
      </c>
      <c r="QP9" s="130">
        <v>-6615</v>
      </c>
      <c r="QQ9" s="128">
        <f>+QR9+QS9+QT9</f>
        <v>-9205</v>
      </c>
      <c r="QR9" s="130">
        <v>-733</v>
      </c>
      <c r="QS9" s="130">
        <v>-2027</v>
      </c>
      <c r="QT9" s="130">
        <v>-6445</v>
      </c>
      <c r="QU9" s="128">
        <f>+QV9+QW9+QX9</f>
        <v>-9130</v>
      </c>
      <c r="QV9" s="130">
        <v>-1418</v>
      </c>
      <c r="QW9" s="130">
        <v>-1137</v>
      </c>
      <c r="QX9" s="130">
        <v>-6575</v>
      </c>
      <c r="QY9" s="128">
        <f>+QZ9+RA9+RB9</f>
        <v>-9075</v>
      </c>
      <c r="QZ9" s="130">
        <v>-625</v>
      </c>
      <c r="RA9" s="130">
        <v>-1394</v>
      </c>
      <c r="RB9" s="130">
        <v>-7056</v>
      </c>
      <c r="RC9" s="170">
        <v>-9754</v>
      </c>
      <c r="RD9" s="130">
        <v>-513</v>
      </c>
      <c r="RE9" s="130">
        <v>-1371</v>
      </c>
      <c r="RF9" s="130">
        <v>-7870</v>
      </c>
      <c r="RG9" s="128">
        <f>+RH9+RI9+RJ9</f>
        <v>-9702</v>
      </c>
      <c r="RH9" s="130">
        <v>-823</v>
      </c>
      <c r="RI9" s="130">
        <v>-1213</v>
      </c>
      <c r="RJ9" s="130">
        <v>-7666</v>
      </c>
      <c r="RK9" s="130">
        <f>RL9+RM9+RN9</f>
        <v>-9989</v>
      </c>
      <c r="RL9" s="130">
        <v>-553</v>
      </c>
      <c r="RM9" s="130">
        <v>-1775</v>
      </c>
      <c r="RN9" s="130">
        <v>-7661</v>
      </c>
      <c r="RO9" s="130">
        <f>RP9+RQ9+RR9</f>
        <v>-9995</v>
      </c>
      <c r="RP9" s="130">
        <v>-689</v>
      </c>
      <c r="RQ9" s="130">
        <v>-1657</v>
      </c>
      <c r="RR9" s="130">
        <v>-7649</v>
      </c>
      <c r="RS9" s="130">
        <f>RT9+RU9+RV9</f>
        <v>-9797</v>
      </c>
      <c r="RT9" s="260">
        <v>-1153</v>
      </c>
      <c r="RU9" s="260">
        <v>-1167</v>
      </c>
      <c r="RV9" s="260">
        <v>-7477</v>
      </c>
      <c r="RW9" s="130">
        <f>RX9+RY9+RZ9</f>
        <v>-9777</v>
      </c>
      <c r="RX9" s="260">
        <v>-529</v>
      </c>
      <c r="RY9" s="260">
        <v>-1548</v>
      </c>
      <c r="RZ9" s="260">
        <v>-7700</v>
      </c>
      <c r="SA9" s="130">
        <f>SB9+SC9+SD9</f>
        <v>-9825</v>
      </c>
      <c r="SB9" s="260">
        <v>-658</v>
      </c>
      <c r="SC9" s="260">
        <v>-1464</v>
      </c>
      <c r="SD9" s="260">
        <v>-7703</v>
      </c>
    </row>
    <row r="10" spans="1:498" ht="14" thickTop="1" thickBot="1">
      <c r="A10" s="8" t="s">
        <v>134</v>
      </c>
      <c r="B10" s="9" t="s">
        <v>132</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10"/>
      <c r="BP10" s="7"/>
      <c r="BQ10" s="7"/>
      <c r="BR10" s="7"/>
      <c r="BS10" s="10"/>
      <c r="BT10" s="7"/>
      <c r="BU10" s="7"/>
      <c r="BV10" s="7"/>
      <c r="BW10" s="10"/>
      <c r="BX10" s="7"/>
      <c r="BY10" s="7"/>
      <c r="BZ10" s="7"/>
      <c r="CA10" s="10"/>
      <c r="CB10" s="7"/>
      <c r="CC10" s="7"/>
      <c r="CD10" s="7"/>
      <c r="CE10" s="10"/>
      <c r="CF10" s="7"/>
      <c r="CG10" s="7"/>
      <c r="CH10" s="7"/>
      <c r="CI10" s="10"/>
      <c r="CJ10" s="7"/>
      <c r="CK10" s="7"/>
      <c r="CL10" s="7"/>
      <c r="CM10" s="10"/>
      <c r="CN10" s="7"/>
      <c r="CO10" s="7"/>
      <c r="CP10" s="7"/>
      <c r="CQ10" s="10"/>
      <c r="CR10" s="7"/>
      <c r="CS10" s="7"/>
      <c r="CT10" s="7"/>
      <c r="CU10" s="10"/>
      <c r="CV10" s="7"/>
      <c r="CW10" s="7"/>
      <c r="CX10" s="7"/>
      <c r="CY10" s="10"/>
      <c r="CZ10" s="7"/>
      <c r="DA10" s="7"/>
      <c r="DB10" s="7"/>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7"/>
      <c r="FI10" s="7"/>
      <c r="FJ10" s="7"/>
      <c r="FK10" s="10"/>
      <c r="FL10" s="7"/>
      <c r="FM10" s="7"/>
      <c r="FN10" s="7"/>
      <c r="FO10" s="10"/>
      <c r="FP10" s="7"/>
      <c r="FQ10" s="7"/>
      <c r="FR10" s="7"/>
      <c r="FS10" s="10"/>
      <c r="FT10" s="7"/>
      <c r="FU10" s="7"/>
      <c r="FV10" s="7"/>
      <c r="FW10" s="10"/>
      <c r="FX10" s="7"/>
      <c r="FY10" s="7"/>
      <c r="FZ10" s="7"/>
      <c r="GA10" s="10"/>
      <c r="GB10" s="7"/>
      <c r="GC10" s="7"/>
      <c r="GD10" s="7"/>
      <c r="GE10" s="10"/>
      <c r="GF10" s="7"/>
      <c r="GG10" s="7"/>
      <c r="GH10" s="7"/>
      <c r="GI10" s="10"/>
      <c r="GJ10" s="7"/>
      <c r="GK10" s="7"/>
      <c r="GL10" s="7"/>
      <c r="GM10" s="10"/>
      <c r="GN10" s="7"/>
      <c r="GO10" s="7"/>
      <c r="GP10" s="7"/>
      <c r="GQ10" s="10"/>
      <c r="GR10" s="7"/>
      <c r="GS10" s="7"/>
      <c r="GT10" s="7"/>
      <c r="GU10" s="10"/>
      <c r="GV10" s="7"/>
      <c r="GW10" s="7"/>
      <c r="GX10" s="7"/>
      <c r="GY10" s="10"/>
      <c r="GZ10" s="7"/>
      <c r="HA10" s="7"/>
      <c r="HB10" s="7"/>
      <c r="HC10" s="10"/>
      <c r="HD10" s="7"/>
      <c r="HE10" s="7"/>
      <c r="HF10" s="7"/>
      <c r="HG10" s="10"/>
      <c r="HH10" s="7"/>
      <c r="HI10" s="7"/>
      <c r="HJ10" s="7"/>
      <c r="HK10" s="10"/>
      <c r="HL10" s="7"/>
      <c r="HM10" s="7"/>
      <c r="HN10" s="7"/>
      <c r="HO10" s="10"/>
      <c r="HP10" s="7"/>
      <c r="HQ10" s="7"/>
      <c r="HR10" s="7"/>
      <c r="HS10" s="10"/>
      <c r="HT10" s="7"/>
      <c r="HU10" s="7"/>
      <c r="HV10" s="7"/>
      <c r="HW10" s="10"/>
      <c r="HX10" s="7"/>
      <c r="HY10" s="7"/>
      <c r="HZ10" s="7"/>
      <c r="IA10" s="10"/>
      <c r="IB10" s="7"/>
      <c r="IC10" s="7"/>
      <c r="ID10" s="7"/>
      <c r="IE10" s="10"/>
      <c r="IF10" s="7"/>
      <c r="IG10" s="7"/>
      <c r="IH10" s="7"/>
      <c r="II10" s="10"/>
      <c r="IJ10" s="7"/>
      <c r="IK10" s="7"/>
      <c r="IL10" s="7"/>
      <c r="IM10" s="10"/>
      <c r="IN10" s="7"/>
      <c r="IO10" s="7"/>
      <c r="IP10" s="7"/>
      <c r="IQ10" s="7"/>
      <c r="IR10" s="7"/>
      <c r="IS10" s="7"/>
      <c r="IT10" s="7"/>
      <c r="IU10" s="7"/>
      <c r="IV10" s="7"/>
      <c r="IW10" s="7"/>
      <c r="IX10" s="7"/>
      <c r="IY10" s="7"/>
      <c r="IZ10" s="7"/>
      <c r="JA10" s="7"/>
      <c r="JB10" s="7"/>
      <c r="JC10" s="7"/>
      <c r="JD10" s="7"/>
      <c r="JE10" s="7"/>
      <c r="JF10" s="7"/>
      <c r="JG10" s="7"/>
      <c r="JH10" s="7"/>
      <c r="JI10" s="7"/>
      <c r="JJ10" s="7"/>
      <c r="JK10" s="7"/>
      <c r="JL10" s="7"/>
      <c r="JM10" s="7"/>
      <c r="JN10" s="7"/>
      <c r="JO10" s="7"/>
      <c r="JP10" s="7"/>
      <c r="JQ10" s="7"/>
      <c r="JR10" s="7"/>
      <c r="JS10" s="7"/>
      <c r="JT10" s="7"/>
      <c r="JU10" s="7"/>
      <c r="JV10" s="7"/>
      <c r="JW10" s="7"/>
      <c r="JX10" s="7"/>
      <c r="JY10" s="7"/>
      <c r="JZ10" s="7"/>
      <c r="KA10" s="10"/>
      <c r="KB10" s="7"/>
      <c r="KC10" s="7"/>
      <c r="KD10" s="7"/>
      <c r="KE10" s="7"/>
      <c r="KF10" s="7"/>
      <c r="KG10" s="7"/>
      <c r="KH10" s="7"/>
      <c r="KI10" s="7"/>
      <c r="KJ10" s="7"/>
      <c r="KK10" s="7"/>
      <c r="KL10" s="7"/>
      <c r="KM10" s="7"/>
      <c r="KN10" s="7"/>
      <c r="KO10" s="7"/>
      <c r="KP10" s="7"/>
      <c r="KQ10" s="7"/>
      <c r="KR10" s="7"/>
      <c r="KS10" s="7"/>
      <c r="KT10" s="7"/>
      <c r="KU10" s="7"/>
      <c r="KV10" s="7"/>
      <c r="KW10" s="7"/>
      <c r="KX10" s="7"/>
      <c r="KY10" s="7"/>
      <c r="KZ10" s="7"/>
      <c r="LA10" s="7"/>
      <c r="LB10" s="7"/>
      <c r="LC10" s="7"/>
      <c r="LD10" s="7"/>
      <c r="LE10" s="7"/>
      <c r="LF10" s="7"/>
      <c r="LG10" s="7"/>
      <c r="LH10" s="7"/>
      <c r="LI10" s="7"/>
      <c r="LJ10" s="7"/>
      <c r="LK10" s="7"/>
      <c r="LL10" s="7"/>
      <c r="LM10" s="7"/>
      <c r="LN10" s="7"/>
      <c r="LO10" s="7"/>
      <c r="LP10" s="7"/>
      <c r="LQ10" s="7"/>
      <c r="LR10" s="7"/>
      <c r="LS10" s="7"/>
      <c r="LT10" s="7"/>
      <c r="LU10" s="7"/>
      <c r="LV10" s="7"/>
      <c r="LW10" s="10"/>
      <c r="LX10" s="7"/>
      <c r="LY10" s="7"/>
      <c r="LZ10" s="7"/>
      <c r="MA10" s="10"/>
      <c r="MB10" s="7"/>
      <c r="MC10" s="7"/>
      <c r="MD10" s="7"/>
      <c r="ME10" s="10"/>
      <c r="MF10" s="7"/>
      <c r="MG10" s="7"/>
      <c r="MH10" s="7"/>
      <c r="MI10" s="10"/>
      <c r="MJ10" s="7"/>
      <c r="MK10" s="7"/>
      <c r="ML10" s="7"/>
      <c r="MM10" s="10"/>
      <c r="MN10" s="7"/>
      <c r="MO10" s="7"/>
      <c r="MP10" s="7"/>
      <c r="MQ10" s="10"/>
      <c r="MR10" s="7"/>
      <c r="MS10" s="7"/>
      <c r="MT10" s="7"/>
      <c r="MU10" s="10"/>
      <c r="MV10" s="7"/>
      <c r="MW10" s="7"/>
      <c r="MX10" s="7"/>
      <c r="MY10" s="10"/>
      <c r="MZ10" s="7"/>
      <c r="NA10" s="7"/>
      <c r="NB10" s="7"/>
      <c r="NC10" s="10"/>
      <c r="ND10" s="7"/>
      <c r="NE10" s="7"/>
      <c r="NF10" s="7"/>
      <c r="NG10" s="10"/>
      <c r="NH10" s="7"/>
      <c r="NI10" s="7"/>
      <c r="NJ10" s="7"/>
      <c r="NK10" s="10"/>
      <c r="NL10" s="7"/>
      <c r="NM10" s="7"/>
      <c r="NN10" s="7"/>
      <c r="NO10" s="10"/>
      <c r="NP10" s="7"/>
      <c r="NQ10" s="7"/>
      <c r="NR10" s="7"/>
      <c r="NS10" s="10"/>
      <c r="NT10" s="7"/>
      <c r="NU10" s="7"/>
      <c r="NV10" s="7"/>
      <c r="NW10" s="10"/>
      <c r="NX10" s="7"/>
      <c r="NY10" s="7"/>
      <c r="NZ10" s="7"/>
      <c r="OA10" s="10"/>
      <c r="OB10" s="7"/>
      <c r="OC10" s="7"/>
      <c r="OD10" s="7"/>
      <c r="OE10" s="10"/>
      <c r="OF10" s="7"/>
      <c r="OG10" s="7"/>
      <c r="OH10" s="7"/>
      <c r="OI10" s="10"/>
      <c r="OJ10" s="7"/>
      <c r="OK10" s="7"/>
      <c r="OL10" s="7"/>
      <c r="OM10" s="10"/>
      <c r="ON10" s="7"/>
      <c r="OO10" s="7"/>
      <c r="OP10" s="7"/>
      <c r="OQ10" s="10"/>
      <c r="OR10" s="7"/>
      <c r="OS10" s="7"/>
      <c r="OT10" s="7"/>
      <c r="OU10" s="10"/>
      <c r="OV10" s="7"/>
      <c r="OW10" s="7"/>
      <c r="OX10" s="7"/>
      <c r="OY10" s="10"/>
      <c r="OZ10" s="7"/>
      <c r="PA10" s="7"/>
      <c r="PB10" s="7"/>
      <c r="PC10" s="10"/>
      <c r="PD10" s="7"/>
      <c r="PE10" s="7"/>
      <c r="PF10" s="7"/>
      <c r="PG10" s="10"/>
      <c r="PH10" s="7"/>
      <c r="PI10" s="7"/>
      <c r="PJ10" s="7"/>
      <c r="PK10" s="10"/>
      <c r="PL10" s="7"/>
      <c r="PM10" s="7"/>
      <c r="PN10" s="7"/>
      <c r="PO10" s="10"/>
      <c r="PP10" s="7"/>
      <c r="PQ10" s="7"/>
      <c r="PR10" s="7"/>
      <c r="PS10" s="10"/>
      <c r="PT10" s="79"/>
      <c r="PU10" s="79"/>
      <c r="PV10" s="79"/>
      <c r="PW10" s="79"/>
      <c r="PX10" s="79"/>
      <c r="PY10" s="79"/>
      <c r="PZ10" s="79"/>
      <c r="QA10" s="79"/>
      <c r="QB10" s="79"/>
      <c r="QC10" s="79"/>
      <c r="QD10" s="79"/>
      <c r="QE10" s="79"/>
      <c r="QF10" s="79"/>
      <c r="QG10" s="79"/>
      <c r="QH10" s="79"/>
      <c r="QI10" s="79"/>
      <c r="QJ10" s="79"/>
      <c r="QK10" s="79"/>
      <c r="QL10" s="79"/>
      <c r="QM10" s="79"/>
      <c r="QN10" s="79"/>
      <c r="QO10" s="79"/>
      <c r="QP10" s="79"/>
      <c r="QQ10" s="79"/>
      <c r="QR10" s="79"/>
      <c r="QS10" s="79"/>
      <c r="QT10" s="79"/>
      <c r="QU10" s="79"/>
      <c r="QV10" s="79"/>
      <c r="QW10" s="79"/>
      <c r="QX10" s="79"/>
      <c r="QY10" s="79"/>
      <c r="QZ10" s="79"/>
      <c r="RA10" s="79"/>
      <c r="RB10" s="79"/>
      <c r="RC10" s="79"/>
      <c r="RD10" s="79"/>
      <c r="RE10" s="79"/>
      <c r="RF10" s="79"/>
      <c r="RG10" s="79"/>
      <c r="RH10" s="79"/>
      <c r="RI10" s="79"/>
      <c r="RJ10" s="79"/>
      <c r="RK10" s="79"/>
      <c r="RL10" s="79"/>
      <c r="RM10" s="79"/>
      <c r="RN10" s="79"/>
      <c r="RO10" s="79"/>
      <c r="RP10" s="79"/>
      <c r="RQ10" s="79"/>
      <c r="RR10" s="79"/>
      <c r="RS10" s="79"/>
      <c r="RT10" s="79"/>
      <c r="RU10" s="79"/>
      <c r="RV10" s="79"/>
      <c r="RW10" s="79"/>
      <c r="RX10" s="79"/>
      <c r="RY10" s="79"/>
      <c r="RZ10" s="79"/>
      <c r="SA10" s="79"/>
      <c r="SB10" s="79"/>
      <c r="SC10" s="79"/>
      <c r="SD10" s="79"/>
    </row>
    <row r="11" spans="1:498" ht="14" thickTop="1" thickBot="1">
      <c r="A11" s="11"/>
      <c r="B11" s="9" t="s">
        <v>133</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c r="KS11" s="10"/>
      <c r="KT11" s="10"/>
      <c r="KU11" s="10"/>
      <c r="KV11" s="10"/>
      <c r="KW11" s="10"/>
      <c r="KX11" s="10"/>
      <c r="KY11" s="10"/>
      <c r="KZ11" s="10"/>
      <c r="LA11" s="10"/>
      <c r="LB11" s="10"/>
      <c r="LC11" s="10"/>
      <c r="LD11" s="10"/>
      <c r="LE11" s="10"/>
      <c r="LF11" s="10"/>
      <c r="LG11" s="10"/>
      <c r="LH11" s="10"/>
      <c r="LI11" s="10"/>
      <c r="LJ11" s="10"/>
      <c r="LK11" s="10"/>
      <c r="LL11" s="10"/>
      <c r="LM11" s="10"/>
      <c r="LN11" s="10"/>
      <c r="LO11" s="10"/>
      <c r="LP11" s="10"/>
      <c r="LQ11" s="10"/>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10"/>
      <c r="ND11" s="10"/>
      <c r="NE11" s="10"/>
      <c r="NF11" s="10"/>
      <c r="NG11" s="10"/>
      <c r="NH11" s="10"/>
      <c r="NI11" s="10"/>
      <c r="NJ11" s="10"/>
      <c r="NK11" s="10"/>
      <c r="NL11" s="10"/>
      <c r="NM11" s="10"/>
      <c r="NN11" s="10"/>
      <c r="NO11" s="10"/>
      <c r="NP11" s="10"/>
      <c r="NQ11" s="10"/>
      <c r="NR11" s="10"/>
      <c r="NS11" s="10"/>
      <c r="NT11" s="10"/>
      <c r="NU11" s="10"/>
      <c r="NV11" s="10"/>
      <c r="NW11" s="10"/>
      <c r="NX11" s="10"/>
      <c r="NY11" s="10"/>
      <c r="NZ11" s="10"/>
      <c r="OA11" s="10"/>
      <c r="OB11" s="10"/>
      <c r="OC11" s="10"/>
      <c r="OD11" s="10"/>
      <c r="OE11" s="10"/>
      <c r="OF11" s="10"/>
      <c r="OG11" s="10"/>
      <c r="OH11" s="10"/>
      <c r="OI11" s="10"/>
      <c r="OJ11" s="10"/>
      <c r="OK11" s="10"/>
      <c r="OL11" s="10"/>
      <c r="OM11" s="10"/>
      <c r="ON11" s="10"/>
      <c r="OO11" s="10"/>
      <c r="OP11" s="10"/>
      <c r="OQ11" s="10"/>
      <c r="OR11" s="10"/>
      <c r="OS11" s="10"/>
      <c r="OT11" s="10"/>
      <c r="OU11" s="10"/>
      <c r="OV11" s="10"/>
      <c r="OW11" s="10"/>
      <c r="OX11" s="10"/>
      <c r="OY11" s="10"/>
      <c r="OZ11" s="10"/>
      <c r="PA11" s="10"/>
      <c r="PB11" s="10"/>
      <c r="PC11" s="10"/>
      <c r="PD11" s="10"/>
      <c r="PE11" s="10"/>
      <c r="PF11" s="10"/>
      <c r="PG11" s="10"/>
      <c r="PH11" s="10"/>
      <c r="PI11" s="10"/>
      <c r="PJ11" s="10"/>
      <c r="PK11" s="10"/>
      <c r="PL11" s="10"/>
      <c r="PM11" s="10"/>
      <c r="PN11" s="10"/>
      <c r="PO11" s="10"/>
      <c r="PP11" s="10"/>
      <c r="PQ11" s="10"/>
      <c r="PR11" s="10"/>
      <c r="PS11" s="10"/>
      <c r="PT11" s="10"/>
      <c r="PU11" s="10"/>
      <c r="PV11" s="10"/>
      <c r="PW11" s="10"/>
      <c r="PX11" s="10"/>
      <c r="PY11" s="10"/>
      <c r="PZ11" s="10"/>
      <c r="QA11" s="10"/>
      <c r="QB11" s="10"/>
      <c r="QC11" s="10"/>
      <c r="QD11" s="10"/>
      <c r="QE11" s="10"/>
      <c r="QF11" s="10"/>
      <c r="QG11" s="10"/>
      <c r="QH11" s="10"/>
      <c r="QI11" s="10"/>
      <c r="QJ11" s="10"/>
      <c r="QK11" s="10"/>
      <c r="QL11" s="10"/>
      <c r="QM11" s="10"/>
      <c r="QN11" s="10"/>
      <c r="QO11" s="10"/>
      <c r="QP11" s="10"/>
      <c r="QQ11" s="10"/>
      <c r="QR11" s="10"/>
      <c r="QS11" s="10"/>
      <c r="QT11" s="10"/>
      <c r="QU11" s="10"/>
      <c r="QV11" s="10"/>
      <c r="QW11" s="10"/>
      <c r="QX11" s="10"/>
      <c r="QY11" s="10"/>
      <c r="QZ11" s="10"/>
      <c r="RA11" s="10"/>
      <c r="RB11" s="10"/>
      <c r="RC11" s="10"/>
      <c r="RD11" s="10"/>
      <c r="RE11" s="10"/>
      <c r="RF11" s="10"/>
      <c r="RG11" s="10"/>
      <c r="RH11" s="10"/>
      <c r="RI11" s="10"/>
      <c r="RJ11" s="10"/>
      <c r="RK11" s="10"/>
      <c r="RL11" s="10"/>
      <c r="RM11" s="10"/>
      <c r="RN11" s="10"/>
      <c r="RO11" s="10"/>
      <c r="RP11" s="10"/>
      <c r="RQ11" s="10"/>
      <c r="RR11" s="10"/>
      <c r="RS11" s="10"/>
      <c r="RT11" s="10"/>
      <c r="RU11" s="10"/>
      <c r="RV11" s="10"/>
      <c r="RW11" s="10"/>
      <c r="RX11" s="10"/>
      <c r="RY11" s="10"/>
      <c r="RZ11" s="10"/>
      <c r="SA11" s="10"/>
      <c r="SB11" s="10"/>
      <c r="SC11" s="10"/>
      <c r="SD11" s="10"/>
    </row>
    <row r="12" spans="1:498" ht="14.15" customHeight="1" thickTop="1" thickBot="1">
      <c r="A12" s="326" t="s">
        <v>135</v>
      </c>
      <c r="B12" s="326"/>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6"/>
      <c r="JW12" s="76"/>
      <c r="JX12" s="76"/>
      <c r="JY12" s="76"/>
      <c r="JZ12" s="76"/>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row>
    <row r="13" spans="1:498" ht="18" thickTop="1" thickBot="1">
      <c r="A13" s="325" t="s">
        <v>136</v>
      </c>
      <c r="B13" s="325"/>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7"/>
      <c r="BP13" s="77"/>
      <c r="BQ13" s="77"/>
      <c r="BR13" s="77"/>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c r="IU13" s="79"/>
      <c r="IV13" s="79"/>
      <c r="IW13" s="79"/>
      <c r="IX13" s="79"/>
      <c r="IY13" s="79"/>
      <c r="IZ13" s="79"/>
      <c r="JA13" s="79"/>
      <c r="JB13" s="79"/>
      <c r="JC13" s="79"/>
      <c r="JD13" s="79"/>
      <c r="JE13" s="79"/>
      <c r="JF13" s="79"/>
      <c r="JG13" s="79"/>
      <c r="JH13" s="79"/>
      <c r="JI13" s="79"/>
      <c r="JJ13" s="79"/>
      <c r="JK13" s="79"/>
      <c r="JL13" s="79"/>
      <c r="JM13" s="79"/>
      <c r="JN13" s="79"/>
      <c r="JO13" s="79"/>
      <c r="JP13" s="79"/>
      <c r="JQ13" s="79"/>
      <c r="JR13" s="79"/>
      <c r="JS13" s="79"/>
      <c r="JT13" s="79"/>
      <c r="JU13" s="79"/>
      <c r="JV13" s="79"/>
      <c r="JW13" s="79"/>
      <c r="JX13" s="79"/>
      <c r="JY13" s="79"/>
      <c r="JZ13" s="79"/>
      <c r="KA13" s="79"/>
      <c r="KB13" s="79"/>
      <c r="KC13" s="79"/>
      <c r="KD13" s="79"/>
      <c r="KE13" s="79"/>
      <c r="KF13" s="79"/>
      <c r="KG13" s="79"/>
      <c r="KH13" s="79"/>
      <c r="KI13" s="79"/>
      <c r="KJ13" s="79"/>
      <c r="KK13" s="79"/>
      <c r="KL13" s="79"/>
      <c r="KM13" s="79"/>
      <c r="KN13" s="79"/>
      <c r="KO13" s="79"/>
      <c r="KP13" s="79"/>
      <c r="KQ13" s="79"/>
      <c r="KR13" s="79"/>
      <c r="KS13" s="79"/>
      <c r="KT13" s="79"/>
      <c r="KU13" s="79"/>
      <c r="KV13" s="79"/>
      <c r="KW13" s="79"/>
      <c r="KX13" s="79"/>
      <c r="KY13" s="79"/>
      <c r="KZ13" s="79"/>
      <c r="LA13" s="79"/>
      <c r="LB13" s="79"/>
      <c r="LC13" s="79"/>
      <c r="LD13" s="79"/>
      <c r="LE13" s="79"/>
      <c r="LF13" s="79"/>
      <c r="LG13" s="79"/>
      <c r="LH13" s="79"/>
      <c r="LI13" s="79"/>
      <c r="LJ13" s="79"/>
      <c r="LK13" s="79"/>
      <c r="LL13" s="79"/>
      <c r="LM13" s="79"/>
      <c r="LN13" s="79"/>
      <c r="LO13" s="79"/>
      <c r="LP13" s="79"/>
      <c r="LQ13" s="79"/>
      <c r="LR13" s="79"/>
      <c r="LS13" s="79"/>
      <c r="LT13" s="79"/>
      <c r="LU13" s="79"/>
      <c r="LV13" s="79"/>
      <c r="LW13" s="79"/>
      <c r="LX13" s="79"/>
      <c r="LY13" s="79"/>
      <c r="LZ13" s="79"/>
      <c r="MA13" s="79"/>
      <c r="MB13" s="79"/>
      <c r="MC13" s="79"/>
      <c r="MD13" s="79"/>
      <c r="ME13" s="79"/>
      <c r="MF13" s="79"/>
      <c r="MG13" s="79"/>
      <c r="MH13" s="79"/>
      <c r="MI13" s="79"/>
      <c r="MJ13" s="79"/>
      <c r="MK13" s="79"/>
      <c r="ML13" s="79"/>
      <c r="MM13" s="79"/>
      <c r="MN13" s="79"/>
      <c r="MO13" s="79"/>
      <c r="MP13" s="79"/>
      <c r="MQ13" s="79"/>
      <c r="MR13" s="79"/>
      <c r="MS13" s="79"/>
      <c r="MT13" s="79"/>
      <c r="MU13" s="79"/>
      <c r="MV13" s="79"/>
      <c r="MW13" s="79"/>
      <c r="MX13" s="79"/>
      <c r="MY13" s="79"/>
      <c r="MZ13" s="79"/>
      <c r="NA13" s="79"/>
      <c r="NB13" s="79"/>
      <c r="NC13" s="79"/>
      <c r="ND13" s="79"/>
      <c r="NE13" s="79"/>
      <c r="NF13" s="79"/>
      <c r="NG13" s="79"/>
      <c r="NH13" s="79"/>
      <c r="NI13" s="79"/>
      <c r="NJ13" s="79"/>
      <c r="NK13" s="79"/>
      <c r="NL13" s="79"/>
      <c r="NM13" s="79"/>
      <c r="NN13" s="79"/>
      <c r="NO13" s="79"/>
      <c r="NP13" s="79"/>
      <c r="NQ13" s="79"/>
      <c r="NR13" s="79"/>
      <c r="NS13" s="79"/>
      <c r="NT13" s="79"/>
      <c r="NU13" s="79"/>
      <c r="NV13" s="79"/>
      <c r="NW13" s="79"/>
      <c r="NX13" s="79"/>
      <c r="NY13" s="79"/>
      <c r="NZ13" s="79"/>
      <c r="OA13" s="79"/>
      <c r="OB13" s="79"/>
      <c r="OC13" s="79"/>
      <c r="OD13" s="79"/>
      <c r="OE13" s="79"/>
      <c r="OF13" s="79"/>
      <c r="OG13" s="79"/>
      <c r="OH13" s="79"/>
      <c r="OI13" s="79"/>
      <c r="OJ13" s="79"/>
      <c r="OK13" s="79"/>
      <c r="OL13" s="79"/>
      <c r="OM13" s="79"/>
      <c r="ON13" s="79"/>
      <c r="OO13" s="79"/>
      <c r="OP13" s="79"/>
      <c r="OQ13" s="79"/>
      <c r="OR13" s="79"/>
      <c r="OS13" s="79"/>
      <c r="OT13" s="79"/>
      <c r="OU13" s="79"/>
      <c r="OV13" s="79"/>
      <c r="OW13" s="79"/>
      <c r="OX13" s="79"/>
      <c r="OY13" s="79"/>
      <c r="OZ13" s="79"/>
      <c r="PA13" s="79"/>
      <c r="PB13" s="79"/>
      <c r="PC13" s="79"/>
      <c r="PD13" s="79"/>
      <c r="PE13" s="79"/>
      <c r="PF13" s="79"/>
      <c r="PG13" s="79"/>
      <c r="PH13" s="79"/>
      <c r="PI13" s="79"/>
      <c r="PJ13" s="79"/>
      <c r="PK13" s="79"/>
      <c r="PL13" s="79"/>
      <c r="PM13" s="79"/>
      <c r="PN13" s="79"/>
      <c r="PO13" s="79"/>
      <c r="PP13" s="79"/>
      <c r="PQ13" s="79"/>
      <c r="PR13" s="79"/>
      <c r="PS13" s="79"/>
      <c r="PT13" s="79"/>
      <c r="PU13" s="79"/>
      <c r="PV13" s="79"/>
      <c r="PW13" s="79"/>
      <c r="PX13" s="79"/>
      <c r="PY13" s="79"/>
      <c r="PZ13" s="79"/>
      <c r="QA13" s="79"/>
      <c r="QB13" s="79"/>
      <c r="QC13" s="79"/>
      <c r="QD13" s="79"/>
      <c r="QE13" s="79"/>
      <c r="QF13" s="79"/>
      <c r="QG13" s="79"/>
      <c r="QH13" s="79"/>
      <c r="QI13" s="79"/>
      <c r="QJ13" s="79"/>
      <c r="QK13" s="79"/>
      <c r="QL13" s="79"/>
      <c r="QM13" s="79"/>
      <c r="QN13" s="79"/>
      <c r="QO13" s="79"/>
      <c r="QP13" s="79"/>
      <c r="QQ13" s="79"/>
      <c r="QR13" s="79"/>
      <c r="QS13" s="79"/>
      <c r="QT13" s="79"/>
      <c r="QU13" s="79"/>
      <c r="QV13" s="79"/>
      <c r="QW13" s="79"/>
      <c r="QX13" s="79"/>
      <c r="QY13" s="79"/>
      <c r="QZ13" s="79"/>
      <c r="RA13" s="79"/>
      <c r="RB13" s="79"/>
      <c r="RC13" s="79"/>
      <c r="RD13" s="79"/>
      <c r="RE13" s="79"/>
      <c r="RF13" s="79"/>
      <c r="RG13" s="79"/>
      <c r="RH13" s="79"/>
      <c r="RI13" s="79"/>
      <c r="RJ13" s="79"/>
      <c r="RK13" s="79"/>
      <c r="RL13" s="79"/>
      <c r="RM13" s="79"/>
      <c r="RN13" s="79"/>
      <c r="RO13" s="79"/>
      <c r="RP13" s="79"/>
      <c r="RQ13" s="79"/>
      <c r="RR13" s="79"/>
      <c r="RS13" s="79"/>
      <c r="RT13" s="79"/>
      <c r="RU13" s="79"/>
      <c r="RV13" s="79"/>
      <c r="RW13" s="79"/>
      <c r="RX13" s="79"/>
      <c r="RY13" s="79"/>
      <c r="RZ13" s="79"/>
      <c r="SA13" s="79"/>
      <c r="SB13" s="79"/>
      <c r="SC13" s="79"/>
      <c r="SD13" s="79"/>
    </row>
    <row r="14" spans="1:498" ht="18" thickTop="1" thickBot="1">
      <c r="A14" s="325" t="s">
        <v>137</v>
      </c>
      <c r="B14" s="325"/>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7"/>
      <c r="BP14" s="77"/>
      <c r="BQ14" s="77"/>
      <c r="BR14" s="77"/>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c r="IU14" s="79"/>
      <c r="IV14" s="79"/>
      <c r="IW14" s="79"/>
      <c r="IX14" s="79"/>
      <c r="IY14" s="79"/>
      <c r="IZ14" s="79"/>
      <c r="JA14" s="79"/>
      <c r="JB14" s="79"/>
      <c r="JC14" s="79"/>
      <c r="JD14" s="79"/>
      <c r="JE14" s="79"/>
      <c r="JF14" s="79"/>
      <c r="JG14" s="79"/>
      <c r="JH14" s="79"/>
      <c r="JI14" s="79"/>
      <c r="JJ14" s="79"/>
      <c r="JK14" s="79"/>
      <c r="JL14" s="79"/>
      <c r="JM14" s="79"/>
      <c r="JN14" s="79"/>
      <c r="JO14" s="79"/>
      <c r="JP14" s="79"/>
      <c r="JQ14" s="79"/>
      <c r="JR14" s="79"/>
      <c r="JS14" s="79"/>
      <c r="JT14" s="79"/>
      <c r="JU14" s="79"/>
      <c r="JV14" s="79"/>
      <c r="JW14" s="79"/>
      <c r="JX14" s="79"/>
      <c r="JY14" s="79"/>
      <c r="JZ14" s="79"/>
      <c r="KA14" s="79"/>
      <c r="KB14" s="79"/>
      <c r="KC14" s="79"/>
      <c r="KD14" s="79"/>
      <c r="KE14" s="79"/>
      <c r="KF14" s="79"/>
      <c r="KG14" s="79"/>
      <c r="KH14" s="79"/>
      <c r="KI14" s="79"/>
      <c r="KJ14" s="79"/>
      <c r="KK14" s="79"/>
      <c r="KL14" s="79"/>
      <c r="KM14" s="79"/>
      <c r="KN14" s="79"/>
      <c r="KO14" s="79"/>
      <c r="KP14" s="79"/>
      <c r="KQ14" s="79"/>
      <c r="KR14" s="79"/>
      <c r="KS14" s="79"/>
      <c r="KT14" s="79"/>
      <c r="KU14" s="79"/>
      <c r="KV14" s="79"/>
      <c r="KW14" s="79"/>
      <c r="KX14" s="79"/>
      <c r="KY14" s="79"/>
      <c r="KZ14" s="79"/>
      <c r="LA14" s="79"/>
      <c r="LB14" s="79"/>
      <c r="LC14" s="79"/>
      <c r="LD14" s="79"/>
      <c r="LE14" s="79"/>
      <c r="LF14" s="79"/>
      <c r="LG14" s="79"/>
      <c r="LH14" s="79"/>
      <c r="LI14" s="79"/>
      <c r="LJ14" s="79"/>
      <c r="LK14" s="79"/>
      <c r="LL14" s="79"/>
      <c r="LM14" s="79"/>
      <c r="LN14" s="79"/>
      <c r="LO14" s="79"/>
      <c r="LP14" s="79"/>
      <c r="LQ14" s="79"/>
      <c r="LR14" s="79"/>
      <c r="LS14" s="79"/>
      <c r="LT14" s="79"/>
      <c r="LU14" s="79"/>
      <c r="LV14" s="79"/>
      <c r="LW14" s="79"/>
      <c r="LX14" s="79"/>
      <c r="LY14" s="79"/>
      <c r="LZ14" s="79"/>
      <c r="MA14" s="79"/>
      <c r="MB14" s="79"/>
      <c r="MC14" s="79"/>
      <c r="MD14" s="79"/>
      <c r="ME14" s="79"/>
      <c r="MF14" s="79"/>
      <c r="MG14" s="79"/>
      <c r="MH14" s="79"/>
      <c r="MI14" s="79"/>
      <c r="MJ14" s="79"/>
      <c r="MK14" s="79"/>
      <c r="ML14" s="79"/>
      <c r="MM14" s="79"/>
      <c r="MN14" s="79"/>
      <c r="MO14" s="79"/>
      <c r="MP14" s="79"/>
      <c r="MQ14" s="79"/>
      <c r="MR14" s="79"/>
      <c r="MS14" s="79"/>
      <c r="MT14" s="79"/>
      <c r="MU14" s="79"/>
      <c r="MV14" s="79"/>
      <c r="MW14" s="79"/>
      <c r="MX14" s="79"/>
      <c r="MY14" s="79"/>
      <c r="MZ14" s="79"/>
      <c r="NA14" s="79"/>
      <c r="NB14" s="79"/>
      <c r="NC14" s="79"/>
      <c r="ND14" s="79"/>
      <c r="NE14" s="79"/>
      <c r="NF14" s="79"/>
      <c r="NG14" s="79"/>
      <c r="NH14" s="79"/>
      <c r="NI14" s="79"/>
      <c r="NJ14" s="79"/>
      <c r="NK14" s="79"/>
      <c r="NL14" s="79"/>
      <c r="NM14" s="79"/>
      <c r="NN14" s="79"/>
      <c r="NO14" s="79"/>
      <c r="NP14" s="79"/>
      <c r="NQ14" s="79"/>
      <c r="NR14" s="79"/>
      <c r="NS14" s="79"/>
      <c r="NT14" s="79"/>
      <c r="NU14" s="79"/>
      <c r="NV14" s="79"/>
      <c r="NW14" s="79"/>
      <c r="NX14" s="79"/>
      <c r="NY14" s="79"/>
      <c r="NZ14" s="79"/>
      <c r="OA14" s="79"/>
      <c r="OB14" s="79"/>
      <c r="OC14" s="79"/>
      <c r="OD14" s="79"/>
      <c r="OE14" s="79"/>
      <c r="OF14" s="79"/>
      <c r="OG14" s="79"/>
      <c r="OH14" s="79"/>
      <c r="OI14" s="79"/>
      <c r="OJ14" s="79"/>
      <c r="OK14" s="79"/>
      <c r="OL14" s="79"/>
      <c r="OM14" s="79"/>
      <c r="ON14" s="79"/>
      <c r="OO14" s="79"/>
      <c r="OP14" s="79"/>
      <c r="OQ14" s="79"/>
      <c r="OR14" s="79"/>
      <c r="OS14" s="79"/>
      <c r="OT14" s="79"/>
      <c r="OU14" s="79"/>
      <c r="OV14" s="79"/>
      <c r="OW14" s="79"/>
      <c r="OX14" s="79"/>
      <c r="OY14" s="79"/>
      <c r="OZ14" s="79"/>
      <c r="PA14" s="79"/>
      <c r="PB14" s="79"/>
      <c r="PC14" s="79"/>
      <c r="PD14" s="79"/>
      <c r="PE14" s="79"/>
      <c r="PF14" s="79"/>
      <c r="PG14" s="79"/>
      <c r="PH14" s="79"/>
      <c r="PI14" s="79"/>
      <c r="PJ14" s="79"/>
      <c r="PK14" s="79"/>
      <c r="PL14" s="79"/>
      <c r="PM14" s="79"/>
      <c r="PN14" s="79"/>
      <c r="PO14" s="79"/>
      <c r="PP14" s="79"/>
      <c r="PQ14" s="79"/>
      <c r="PR14" s="79"/>
      <c r="PS14" s="79"/>
      <c r="PT14" s="79"/>
      <c r="PU14" s="79"/>
      <c r="PV14" s="79"/>
      <c r="PW14" s="79"/>
      <c r="PX14" s="79"/>
      <c r="PY14" s="79"/>
      <c r="PZ14" s="79"/>
      <c r="QA14" s="79"/>
      <c r="QB14" s="79"/>
      <c r="QC14" s="79"/>
      <c r="QD14" s="79"/>
      <c r="QE14" s="79"/>
      <c r="QF14" s="79"/>
      <c r="QG14" s="79"/>
      <c r="QH14" s="79"/>
      <c r="QI14" s="79"/>
      <c r="QJ14" s="79"/>
      <c r="QK14" s="79"/>
      <c r="QL14" s="79"/>
      <c r="QM14" s="79"/>
      <c r="QN14" s="79"/>
      <c r="QO14" s="79"/>
      <c r="QP14" s="79"/>
      <c r="QQ14" s="79"/>
      <c r="QR14" s="79"/>
      <c r="QS14" s="79"/>
      <c r="QT14" s="79"/>
      <c r="QU14" s="79"/>
      <c r="QV14" s="79"/>
      <c r="QW14" s="79"/>
      <c r="QX14" s="79"/>
      <c r="QY14" s="79"/>
      <c r="QZ14" s="79"/>
      <c r="RA14" s="79"/>
      <c r="RB14" s="79"/>
      <c r="RC14" s="79"/>
      <c r="RD14" s="79"/>
      <c r="RE14" s="79"/>
      <c r="RF14" s="79"/>
      <c r="RG14" s="79"/>
      <c r="RH14" s="79"/>
      <c r="RI14" s="79"/>
      <c r="RJ14" s="79"/>
      <c r="RK14" s="79"/>
      <c r="RL14" s="79"/>
      <c r="RM14" s="79"/>
      <c r="RN14" s="79"/>
      <c r="RO14" s="79"/>
      <c r="RP14" s="79"/>
      <c r="RQ14" s="79"/>
      <c r="RR14" s="79"/>
      <c r="RS14" s="79"/>
      <c r="RT14" s="79"/>
      <c r="RU14" s="79"/>
      <c r="RV14" s="79"/>
      <c r="RW14" s="79"/>
      <c r="RX14" s="79"/>
      <c r="RY14" s="79"/>
      <c r="RZ14" s="79"/>
      <c r="SA14" s="79"/>
      <c r="SB14" s="79"/>
      <c r="SC14" s="79"/>
      <c r="SD14" s="79"/>
    </row>
    <row r="15" spans="1:498" ht="18" thickTop="1" thickBot="1">
      <c r="A15" s="327" t="s">
        <v>138</v>
      </c>
      <c r="B15" s="327"/>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10"/>
      <c r="BP15" s="10"/>
      <c r="BQ15" s="10"/>
      <c r="BR15" s="10"/>
      <c r="BS15" s="10"/>
      <c r="BT15" s="10"/>
      <c r="BU15" s="10"/>
      <c r="BV15" s="78"/>
      <c r="BW15" s="10"/>
      <c r="BX15" s="10"/>
      <c r="BY15" s="10"/>
      <c r="BZ15" s="78"/>
      <c r="CA15" s="10"/>
      <c r="CB15" s="10"/>
      <c r="CC15" s="10"/>
      <c r="CD15" s="78"/>
      <c r="CE15" s="10"/>
      <c r="CF15" s="10"/>
      <c r="CG15" s="10"/>
      <c r="CH15" s="78"/>
      <c r="CI15" s="10"/>
      <c r="CJ15" s="10"/>
      <c r="CK15" s="10"/>
      <c r="CL15" s="78"/>
      <c r="CM15" s="10"/>
      <c r="CN15" s="10"/>
      <c r="CO15" s="10"/>
      <c r="CP15" s="78"/>
      <c r="CQ15" s="10"/>
      <c r="CR15" s="10"/>
      <c r="CS15" s="10"/>
      <c r="CT15" s="78"/>
      <c r="CU15" s="10"/>
      <c r="CV15" s="10"/>
      <c r="CW15" s="10"/>
      <c r="CX15" s="78"/>
      <c r="CY15" s="10"/>
      <c r="CZ15" s="10"/>
      <c r="DA15" s="10"/>
      <c r="DB15" s="78"/>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c r="IU15" s="79"/>
      <c r="IV15" s="79"/>
      <c r="IW15" s="79"/>
      <c r="IX15" s="79"/>
      <c r="IY15" s="79"/>
      <c r="IZ15" s="79"/>
      <c r="JA15" s="79"/>
      <c r="JB15" s="79"/>
      <c r="JC15" s="79"/>
      <c r="JD15" s="79"/>
      <c r="JE15" s="79"/>
      <c r="JF15" s="79"/>
      <c r="JG15" s="79"/>
      <c r="JH15" s="79"/>
      <c r="JI15" s="79"/>
      <c r="JJ15" s="79"/>
      <c r="JK15" s="79"/>
      <c r="JL15" s="79"/>
      <c r="JM15" s="79"/>
      <c r="JN15" s="79"/>
      <c r="JO15" s="79"/>
      <c r="JP15" s="79"/>
      <c r="JQ15" s="79"/>
      <c r="JR15" s="79"/>
      <c r="JS15" s="79"/>
      <c r="JT15" s="79"/>
      <c r="JU15" s="79"/>
      <c r="JV15" s="79"/>
      <c r="JW15" s="79"/>
      <c r="JX15" s="79"/>
      <c r="JY15" s="79"/>
      <c r="JZ15" s="79"/>
      <c r="KA15" s="79"/>
      <c r="KB15" s="79"/>
      <c r="KC15" s="79"/>
      <c r="KD15" s="79"/>
      <c r="KE15" s="79"/>
      <c r="KF15" s="79"/>
      <c r="KG15" s="79"/>
      <c r="KH15" s="79"/>
      <c r="KI15" s="79"/>
      <c r="KJ15" s="79"/>
      <c r="KK15" s="79"/>
      <c r="KL15" s="79"/>
      <c r="KM15" s="79"/>
      <c r="KN15" s="79"/>
      <c r="KO15" s="79"/>
      <c r="KP15" s="79"/>
      <c r="KQ15" s="79"/>
      <c r="KR15" s="79"/>
      <c r="KS15" s="79"/>
      <c r="KT15" s="79"/>
      <c r="KU15" s="79"/>
      <c r="KV15" s="79"/>
      <c r="KW15" s="79"/>
      <c r="KX15" s="79"/>
      <c r="KY15" s="79"/>
      <c r="KZ15" s="79"/>
      <c r="LA15" s="79"/>
      <c r="LB15" s="79"/>
      <c r="LC15" s="79"/>
      <c r="LD15" s="79"/>
      <c r="LE15" s="79"/>
      <c r="LF15" s="79"/>
      <c r="LG15" s="79"/>
      <c r="LH15" s="79"/>
      <c r="LI15" s="79"/>
      <c r="LJ15" s="79"/>
      <c r="LK15" s="79"/>
      <c r="LL15" s="79"/>
      <c r="LM15" s="79"/>
      <c r="LN15" s="79"/>
      <c r="LO15" s="79"/>
      <c r="LP15" s="79"/>
      <c r="LQ15" s="79"/>
      <c r="LR15" s="79"/>
      <c r="LS15" s="79"/>
      <c r="LT15" s="79"/>
      <c r="LU15" s="79"/>
      <c r="LV15" s="79"/>
      <c r="LW15" s="79"/>
      <c r="LX15" s="79"/>
      <c r="LY15" s="79"/>
      <c r="LZ15" s="79"/>
      <c r="MA15" s="79"/>
      <c r="MB15" s="79"/>
      <c r="MC15" s="79"/>
      <c r="MD15" s="79"/>
      <c r="ME15" s="79"/>
      <c r="MF15" s="79"/>
      <c r="MG15" s="79"/>
      <c r="MH15" s="79"/>
      <c r="MI15" s="79"/>
      <c r="MJ15" s="79"/>
      <c r="MK15" s="79"/>
      <c r="ML15" s="79"/>
      <c r="MM15" s="79"/>
      <c r="MN15" s="79"/>
      <c r="MO15" s="79"/>
      <c r="MP15" s="79"/>
      <c r="MQ15" s="79"/>
      <c r="MR15" s="79"/>
      <c r="MS15" s="79"/>
      <c r="MT15" s="79"/>
      <c r="MU15" s="79"/>
      <c r="MV15" s="79"/>
      <c r="MW15" s="79"/>
      <c r="MX15" s="79"/>
      <c r="MY15" s="79"/>
      <c r="MZ15" s="79"/>
      <c r="NA15" s="79"/>
      <c r="NB15" s="79"/>
      <c r="NC15" s="79"/>
      <c r="ND15" s="79"/>
      <c r="NE15" s="79"/>
      <c r="NF15" s="79"/>
      <c r="NG15" s="79"/>
      <c r="NH15" s="79"/>
      <c r="NI15" s="79"/>
      <c r="NJ15" s="79"/>
      <c r="NK15" s="79"/>
      <c r="NL15" s="79"/>
      <c r="NM15" s="79"/>
      <c r="NN15" s="79"/>
      <c r="NO15" s="79"/>
      <c r="NP15" s="79"/>
      <c r="NQ15" s="79"/>
      <c r="NR15" s="79"/>
      <c r="NS15" s="79"/>
      <c r="NT15" s="79"/>
      <c r="NU15" s="79"/>
      <c r="NV15" s="79"/>
      <c r="NW15" s="79"/>
      <c r="NX15" s="79"/>
      <c r="NY15" s="79"/>
      <c r="NZ15" s="79"/>
      <c r="OA15" s="79"/>
      <c r="OB15" s="79"/>
      <c r="OC15" s="79"/>
      <c r="OD15" s="79"/>
      <c r="OE15" s="79"/>
      <c r="OF15" s="79"/>
      <c r="OG15" s="79"/>
      <c r="OH15" s="79"/>
      <c r="OI15" s="79"/>
      <c r="OJ15" s="79"/>
      <c r="OK15" s="79"/>
      <c r="OL15" s="79"/>
      <c r="OM15" s="79"/>
      <c r="ON15" s="79"/>
      <c r="OO15" s="79"/>
      <c r="OP15" s="79"/>
      <c r="OQ15" s="79"/>
      <c r="OR15" s="79"/>
      <c r="OS15" s="79"/>
      <c r="OT15" s="79"/>
      <c r="OU15" s="79"/>
      <c r="OV15" s="79"/>
      <c r="OW15" s="79"/>
      <c r="OX15" s="79"/>
      <c r="OY15" s="79"/>
      <c r="OZ15" s="79"/>
      <c r="PA15" s="79"/>
      <c r="PB15" s="79"/>
      <c r="PC15" s="79"/>
      <c r="PD15" s="79"/>
      <c r="PE15" s="79"/>
      <c r="PF15" s="79"/>
      <c r="PG15" s="79"/>
      <c r="PH15" s="79"/>
      <c r="PI15" s="79"/>
      <c r="PJ15" s="79"/>
      <c r="PK15" s="79"/>
      <c r="PL15" s="79"/>
      <c r="PM15" s="79"/>
      <c r="PN15" s="79"/>
      <c r="PO15" s="79"/>
      <c r="PP15" s="79"/>
      <c r="PQ15" s="79"/>
      <c r="PR15" s="79"/>
      <c r="PS15" s="79"/>
      <c r="PT15" s="79"/>
      <c r="PU15" s="79"/>
      <c r="PV15" s="79"/>
      <c r="PW15" s="79"/>
      <c r="PX15" s="79"/>
      <c r="PY15" s="79"/>
      <c r="PZ15" s="79"/>
      <c r="QA15" s="79"/>
      <c r="QB15" s="79"/>
      <c r="QC15" s="79"/>
      <c r="QD15" s="79"/>
      <c r="QE15" s="79"/>
      <c r="QF15" s="79"/>
      <c r="QG15" s="79"/>
      <c r="QH15" s="79"/>
      <c r="QI15" s="79"/>
      <c r="QJ15" s="79"/>
      <c r="QK15" s="79"/>
      <c r="QL15" s="79"/>
      <c r="QM15" s="79"/>
      <c r="QN15" s="79"/>
      <c r="QO15" s="79"/>
      <c r="QP15" s="79"/>
      <c r="QQ15" s="79"/>
      <c r="QR15" s="79"/>
      <c r="QS15" s="79"/>
      <c r="QT15" s="79"/>
      <c r="QU15" s="79"/>
      <c r="QV15" s="79"/>
      <c r="QW15" s="79"/>
      <c r="QX15" s="79"/>
      <c r="QY15" s="79"/>
      <c r="QZ15" s="79"/>
      <c r="RA15" s="79"/>
      <c r="RB15" s="79"/>
      <c r="RC15" s="79"/>
      <c r="RD15" s="79"/>
      <c r="RE15" s="79"/>
      <c r="RF15" s="79"/>
      <c r="RG15" s="79"/>
      <c r="RH15" s="79"/>
      <c r="RI15" s="79"/>
      <c r="RJ15" s="79"/>
      <c r="RK15" s="79"/>
      <c r="RL15" s="79"/>
      <c r="RM15" s="79"/>
      <c r="RN15" s="79"/>
      <c r="RO15" s="79"/>
      <c r="RP15" s="79"/>
      <c r="RQ15" s="79"/>
      <c r="RR15" s="79"/>
      <c r="RS15" s="79"/>
      <c r="RT15" s="79"/>
      <c r="RU15" s="79"/>
      <c r="RV15" s="79"/>
      <c r="RW15" s="79"/>
      <c r="RX15" s="79"/>
      <c r="RY15" s="79"/>
      <c r="RZ15" s="79"/>
      <c r="SA15" s="79"/>
      <c r="SB15" s="79"/>
      <c r="SC15" s="79"/>
      <c r="SD15" s="79"/>
    </row>
    <row r="16" spans="1:498" ht="14" thickTop="1" thickBot="1">
      <c r="A16" s="325" t="s">
        <v>139</v>
      </c>
      <c r="B16" s="325"/>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79"/>
      <c r="NF16" s="79"/>
      <c r="NG16" s="79"/>
      <c r="NH16" s="79"/>
      <c r="NI16" s="79"/>
      <c r="NJ16" s="79"/>
      <c r="NK16" s="79"/>
      <c r="NL16" s="79"/>
      <c r="NM16" s="79"/>
      <c r="NN16" s="79"/>
      <c r="NO16" s="79"/>
      <c r="NP16" s="79"/>
      <c r="NQ16" s="79"/>
      <c r="NR16" s="79"/>
      <c r="NS16" s="79"/>
      <c r="NT16" s="79"/>
      <c r="NU16" s="79"/>
      <c r="NV16" s="79"/>
      <c r="NW16" s="79"/>
      <c r="NX16" s="79"/>
      <c r="NY16" s="79"/>
      <c r="NZ16" s="79"/>
      <c r="OA16" s="79"/>
      <c r="OB16" s="79"/>
      <c r="OC16" s="79"/>
      <c r="OD16" s="79"/>
      <c r="OE16" s="79"/>
      <c r="OF16" s="79"/>
      <c r="OG16" s="79"/>
      <c r="OH16" s="79"/>
      <c r="OI16" s="79"/>
      <c r="OJ16" s="79"/>
      <c r="OK16" s="79"/>
      <c r="OL16" s="79"/>
      <c r="OM16" s="79"/>
      <c r="ON16" s="79"/>
      <c r="OO16" s="79"/>
      <c r="OP16" s="79"/>
      <c r="OQ16" s="79"/>
      <c r="OR16" s="79"/>
      <c r="OS16" s="79"/>
      <c r="OT16" s="79"/>
      <c r="OU16" s="79"/>
      <c r="OV16" s="79"/>
      <c r="OW16" s="79"/>
      <c r="OX16" s="79"/>
      <c r="OY16" s="79"/>
      <c r="OZ16" s="79"/>
      <c r="PA16" s="79"/>
      <c r="PB16" s="79"/>
      <c r="PC16" s="79"/>
      <c r="PD16" s="79"/>
      <c r="PE16" s="79"/>
      <c r="PF16" s="79"/>
      <c r="PG16" s="79"/>
      <c r="PH16" s="79"/>
      <c r="PI16" s="79"/>
      <c r="PJ16" s="79"/>
      <c r="PK16" s="79"/>
      <c r="PL16" s="79"/>
      <c r="PM16" s="79"/>
      <c r="PN16" s="79"/>
      <c r="PO16" s="79"/>
      <c r="PP16" s="79"/>
      <c r="PQ16" s="79"/>
      <c r="PR16" s="79"/>
      <c r="PS16" s="79"/>
      <c r="PT16" s="79"/>
      <c r="PU16" s="79"/>
      <c r="PV16" s="79"/>
      <c r="PW16" s="79"/>
      <c r="PX16" s="79"/>
      <c r="PY16" s="79"/>
      <c r="PZ16" s="79"/>
      <c r="QA16" s="79"/>
      <c r="QB16" s="79"/>
      <c r="QC16" s="79"/>
      <c r="QD16" s="79"/>
      <c r="QE16" s="79"/>
      <c r="QF16" s="79"/>
      <c r="QG16" s="79"/>
      <c r="QH16" s="79"/>
      <c r="QI16" s="79"/>
      <c r="QJ16" s="79"/>
      <c r="QK16" s="79"/>
      <c r="QL16" s="79"/>
      <c r="QM16" s="79"/>
      <c r="QN16" s="79"/>
      <c r="QO16" s="79"/>
      <c r="QP16" s="79"/>
      <c r="QQ16" s="79"/>
      <c r="QR16" s="79"/>
      <c r="QS16" s="79"/>
      <c r="QT16" s="79"/>
      <c r="QU16" s="79"/>
      <c r="QV16" s="79"/>
      <c r="QW16" s="79"/>
      <c r="QX16" s="79"/>
      <c r="QY16" s="79"/>
      <c r="QZ16" s="79"/>
      <c r="RA16" s="79"/>
      <c r="RB16" s="79"/>
      <c r="RC16" s="79"/>
      <c r="RD16" s="79"/>
      <c r="RE16" s="79"/>
      <c r="RF16" s="79"/>
      <c r="RG16" s="79"/>
      <c r="RH16" s="79"/>
      <c r="RI16" s="79"/>
      <c r="RJ16" s="79"/>
      <c r="RK16" s="79"/>
      <c r="RL16" s="79"/>
      <c r="RM16" s="79"/>
      <c r="RN16" s="79"/>
      <c r="RO16" s="79"/>
      <c r="RP16" s="79"/>
      <c r="RQ16" s="79"/>
      <c r="RR16" s="79"/>
      <c r="RS16" s="79"/>
      <c r="RT16" s="79"/>
      <c r="RU16" s="79"/>
      <c r="RV16" s="79"/>
      <c r="RW16" s="79"/>
      <c r="RX16" s="79"/>
      <c r="RY16" s="79"/>
      <c r="RZ16" s="79"/>
      <c r="SA16" s="79"/>
      <c r="SB16" s="79"/>
      <c r="SC16" s="79"/>
      <c r="SD16" s="79"/>
    </row>
    <row r="17" spans="1:498" ht="14" thickTop="1" thickBot="1">
      <c r="A17" s="325" t="s">
        <v>140</v>
      </c>
      <c r="B17" s="325"/>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c r="IU17" s="79"/>
      <c r="IV17" s="79"/>
      <c r="IW17" s="79"/>
      <c r="IX17" s="79"/>
      <c r="IY17" s="79"/>
      <c r="IZ17" s="79"/>
      <c r="JA17" s="79"/>
      <c r="JB17" s="79"/>
      <c r="JC17" s="79"/>
      <c r="JD17" s="79"/>
      <c r="JE17" s="79"/>
      <c r="JF17" s="79"/>
      <c r="JG17" s="79"/>
      <c r="JH17" s="79"/>
      <c r="JI17" s="79"/>
      <c r="JJ17" s="79"/>
      <c r="JK17" s="79"/>
      <c r="JL17" s="79"/>
      <c r="JM17" s="79"/>
      <c r="JN17" s="79"/>
      <c r="JO17" s="79"/>
      <c r="JP17" s="79"/>
      <c r="JQ17" s="79"/>
      <c r="JR17" s="79"/>
      <c r="JS17" s="79"/>
      <c r="JT17" s="79"/>
      <c r="JU17" s="79"/>
      <c r="JV17" s="79"/>
      <c r="JW17" s="79"/>
      <c r="JX17" s="79"/>
      <c r="JY17" s="79"/>
      <c r="JZ17" s="79"/>
      <c r="KA17" s="79"/>
      <c r="KB17" s="79"/>
      <c r="KC17" s="79"/>
      <c r="KD17" s="79"/>
      <c r="KE17" s="79"/>
      <c r="KF17" s="79"/>
      <c r="KG17" s="79"/>
      <c r="KH17" s="79"/>
      <c r="KI17" s="79"/>
      <c r="KJ17" s="79"/>
      <c r="KK17" s="79"/>
      <c r="KL17" s="79"/>
      <c r="KM17" s="79"/>
      <c r="KN17" s="79"/>
      <c r="KO17" s="79"/>
      <c r="KP17" s="79"/>
      <c r="KQ17" s="79"/>
      <c r="KR17" s="79"/>
      <c r="KS17" s="79"/>
      <c r="KT17" s="79"/>
      <c r="KU17" s="79"/>
      <c r="KV17" s="79"/>
      <c r="KW17" s="79"/>
      <c r="KX17" s="79"/>
      <c r="KY17" s="79"/>
      <c r="KZ17" s="79"/>
      <c r="LA17" s="79"/>
      <c r="LB17" s="79"/>
      <c r="LC17" s="79"/>
      <c r="LD17" s="79"/>
      <c r="LE17" s="79"/>
      <c r="LF17" s="79"/>
      <c r="LG17" s="79"/>
      <c r="LH17" s="79"/>
      <c r="LI17" s="79"/>
      <c r="LJ17" s="79"/>
      <c r="LK17" s="79"/>
      <c r="LL17" s="79"/>
      <c r="LM17" s="79"/>
      <c r="LN17" s="79"/>
      <c r="LO17" s="79"/>
      <c r="LP17" s="79"/>
      <c r="LQ17" s="79"/>
      <c r="LR17" s="79"/>
      <c r="LS17" s="79"/>
      <c r="LT17" s="79"/>
      <c r="LU17" s="79"/>
      <c r="LV17" s="79"/>
      <c r="LW17" s="79"/>
      <c r="LX17" s="79"/>
      <c r="LY17" s="79"/>
      <c r="LZ17" s="79"/>
      <c r="MA17" s="79"/>
      <c r="MB17" s="79"/>
      <c r="MC17" s="79"/>
      <c r="MD17" s="79"/>
      <c r="ME17" s="79"/>
      <c r="MF17" s="79"/>
      <c r="MG17" s="79"/>
      <c r="MH17" s="79"/>
      <c r="MI17" s="79"/>
      <c r="MJ17" s="79"/>
      <c r="MK17" s="79"/>
      <c r="ML17" s="79"/>
      <c r="MM17" s="79"/>
      <c r="MN17" s="79"/>
      <c r="MO17" s="79"/>
      <c r="MP17" s="79"/>
      <c r="MQ17" s="79"/>
      <c r="MR17" s="79"/>
      <c r="MS17" s="79"/>
      <c r="MT17" s="79"/>
      <c r="MU17" s="79"/>
      <c r="MV17" s="79"/>
      <c r="MW17" s="79"/>
      <c r="MX17" s="79"/>
      <c r="MY17" s="79"/>
      <c r="MZ17" s="79"/>
      <c r="NA17" s="79"/>
      <c r="NB17" s="79"/>
      <c r="NC17" s="79"/>
      <c r="ND17" s="79"/>
      <c r="NE17" s="79"/>
      <c r="NF17" s="79"/>
      <c r="NG17" s="79"/>
      <c r="NH17" s="79"/>
      <c r="NI17" s="79"/>
      <c r="NJ17" s="79"/>
      <c r="NK17" s="79"/>
      <c r="NL17" s="79"/>
      <c r="NM17" s="79"/>
      <c r="NN17" s="79"/>
      <c r="NO17" s="79"/>
      <c r="NP17" s="79"/>
      <c r="NQ17" s="79"/>
      <c r="NR17" s="79"/>
      <c r="NS17" s="79"/>
      <c r="NT17" s="79"/>
      <c r="NU17" s="79"/>
      <c r="NV17" s="79"/>
      <c r="NW17" s="79"/>
      <c r="NX17" s="79"/>
      <c r="NY17" s="79"/>
      <c r="NZ17" s="79"/>
      <c r="OA17" s="79"/>
      <c r="OB17" s="79"/>
      <c r="OC17" s="79"/>
      <c r="OD17" s="79"/>
      <c r="OE17" s="79"/>
      <c r="OF17" s="79"/>
      <c r="OG17" s="79"/>
      <c r="OH17" s="79"/>
      <c r="OI17" s="79"/>
      <c r="OJ17" s="79"/>
      <c r="OK17" s="79"/>
      <c r="OL17" s="79"/>
      <c r="OM17" s="79"/>
      <c r="ON17" s="79"/>
      <c r="OO17" s="79"/>
      <c r="OP17" s="79"/>
      <c r="OQ17" s="79"/>
      <c r="OR17" s="79"/>
      <c r="OS17" s="79"/>
      <c r="OT17" s="79"/>
      <c r="OU17" s="79"/>
      <c r="OV17" s="79"/>
      <c r="OW17" s="79"/>
      <c r="OX17" s="79"/>
      <c r="OY17" s="79"/>
      <c r="OZ17" s="79"/>
      <c r="PA17" s="79"/>
      <c r="PB17" s="79"/>
      <c r="PC17" s="79"/>
      <c r="PD17" s="79"/>
      <c r="PE17" s="79"/>
      <c r="PF17" s="79"/>
      <c r="PG17" s="79"/>
      <c r="PH17" s="79"/>
      <c r="PI17" s="79"/>
      <c r="PJ17" s="79"/>
      <c r="PK17" s="79"/>
      <c r="PL17" s="79"/>
      <c r="PM17" s="79"/>
      <c r="PN17" s="79"/>
      <c r="PO17" s="79"/>
      <c r="PP17" s="79"/>
      <c r="PQ17" s="79"/>
      <c r="PR17" s="79"/>
      <c r="PS17" s="79"/>
      <c r="PT17" s="79"/>
      <c r="PU17" s="79"/>
      <c r="PV17" s="79"/>
      <c r="PW17" s="79"/>
      <c r="PX17" s="79"/>
      <c r="PY17" s="79"/>
      <c r="PZ17" s="79"/>
      <c r="QA17" s="79"/>
      <c r="QB17" s="79"/>
      <c r="QC17" s="79"/>
      <c r="QD17" s="79"/>
      <c r="QE17" s="79"/>
      <c r="QF17" s="79"/>
      <c r="QG17" s="79"/>
      <c r="QH17" s="79"/>
      <c r="QI17" s="79"/>
      <c r="QJ17" s="79"/>
      <c r="QK17" s="79"/>
      <c r="QL17" s="79"/>
      <c r="QM17" s="79"/>
      <c r="QN17" s="79"/>
      <c r="QO17" s="79"/>
      <c r="QP17" s="79"/>
      <c r="QQ17" s="79"/>
      <c r="QR17" s="79"/>
      <c r="QS17" s="79"/>
      <c r="QT17" s="79"/>
      <c r="QU17" s="79"/>
      <c r="QV17" s="79"/>
      <c r="QW17" s="79"/>
      <c r="QX17" s="79"/>
      <c r="QY17" s="79"/>
      <c r="QZ17" s="79"/>
      <c r="RA17" s="79"/>
      <c r="RB17" s="79"/>
      <c r="RC17" s="79"/>
      <c r="RD17" s="79"/>
      <c r="RE17" s="79"/>
      <c r="RF17" s="79"/>
      <c r="RG17" s="79"/>
      <c r="RH17" s="79"/>
      <c r="RI17" s="79"/>
      <c r="RJ17" s="79"/>
      <c r="RK17" s="79"/>
      <c r="RL17" s="79"/>
      <c r="RM17" s="79"/>
      <c r="RN17" s="79"/>
      <c r="RO17" s="79"/>
      <c r="RP17" s="79"/>
      <c r="RQ17" s="79"/>
      <c r="RR17" s="79"/>
      <c r="RS17" s="79"/>
      <c r="RT17" s="79"/>
      <c r="RU17" s="79"/>
      <c r="RV17" s="79"/>
      <c r="RW17" s="79"/>
      <c r="RX17" s="79"/>
      <c r="RY17" s="79"/>
      <c r="RZ17" s="79"/>
      <c r="SA17" s="79"/>
      <c r="SB17" s="79"/>
      <c r="SC17" s="79"/>
      <c r="SD17" s="79"/>
    </row>
    <row r="18" spans="1:498" ht="14" thickTop="1" thickBot="1">
      <c r="A18" s="325" t="s">
        <v>141</v>
      </c>
      <c r="B18" s="325"/>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c r="IU18" s="79"/>
      <c r="IV18" s="79"/>
      <c r="IW18" s="79"/>
      <c r="IX18" s="79"/>
      <c r="IY18" s="79"/>
      <c r="IZ18" s="79"/>
      <c r="JA18" s="79"/>
      <c r="JB18" s="79"/>
      <c r="JC18" s="79"/>
      <c r="JD18" s="79"/>
      <c r="JE18" s="79"/>
      <c r="JF18" s="79"/>
      <c r="JG18" s="79"/>
      <c r="JH18" s="79"/>
      <c r="JI18" s="79"/>
      <c r="JJ18" s="79"/>
      <c r="JK18" s="79"/>
      <c r="JL18" s="79"/>
      <c r="JM18" s="79"/>
      <c r="JN18" s="79"/>
      <c r="JO18" s="79"/>
      <c r="JP18" s="79"/>
      <c r="JQ18" s="79"/>
      <c r="JR18" s="79"/>
      <c r="JS18" s="79"/>
      <c r="JT18" s="79"/>
      <c r="JU18" s="79"/>
      <c r="JV18" s="79"/>
      <c r="JW18" s="79"/>
      <c r="JX18" s="79"/>
      <c r="JY18" s="79"/>
      <c r="JZ18" s="79"/>
      <c r="KA18" s="79"/>
      <c r="KB18" s="79"/>
      <c r="KC18" s="79"/>
      <c r="KD18" s="79"/>
      <c r="KE18" s="79"/>
      <c r="KF18" s="79"/>
      <c r="KG18" s="79"/>
      <c r="KH18" s="79"/>
      <c r="KI18" s="79"/>
      <c r="KJ18" s="79"/>
      <c r="KK18" s="79"/>
      <c r="KL18" s="79"/>
      <c r="KM18" s="79"/>
      <c r="KN18" s="79"/>
      <c r="KO18" s="79"/>
      <c r="KP18" s="79"/>
      <c r="KQ18" s="79"/>
      <c r="KR18" s="79"/>
      <c r="KS18" s="79"/>
      <c r="KT18" s="79"/>
      <c r="KU18" s="79"/>
      <c r="KV18" s="79"/>
      <c r="KW18" s="79"/>
      <c r="KX18" s="79"/>
      <c r="KY18" s="79"/>
      <c r="KZ18" s="79"/>
      <c r="LA18" s="79"/>
      <c r="LB18" s="79"/>
      <c r="LC18" s="79"/>
      <c r="LD18" s="79"/>
      <c r="LE18" s="79"/>
      <c r="LF18" s="79"/>
      <c r="LG18" s="79"/>
      <c r="LH18" s="79"/>
      <c r="LI18" s="79"/>
      <c r="LJ18" s="79"/>
      <c r="LK18" s="79"/>
      <c r="LL18" s="79"/>
      <c r="LM18" s="79"/>
      <c r="LN18" s="79"/>
      <c r="LO18" s="79"/>
      <c r="LP18" s="79"/>
      <c r="LQ18" s="79"/>
      <c r="LR18" s="79"/>
      <c r="LS18" s="79"/>
      <c r="LT18" s="79"/>
      <c r="LU18" s="79"/>
      <c r="LV18" s="79"/>
      <c r="LW18" s="79"/>
      <c r="LX18" s="79"/>
      <c r="LY18" s="79"/>
      <c r="LZ18" s="79"/>
      <c r="MA18" s="79"/>
      <c r="MB18" s="79"/>
      <c r="MC18" s="79"/>
      <c r="MD18" s="79"/>
      <c r="ME18" s="79"/>
      <c r="MF18" s="79"/>
      <c r="MG18" s="79"/>
      <c r="MH18" s="79"/>
      <c r="MI18" s="79"/>
      <c r="MJ18" s="79"/>
      <c r="MK18" s="79"/>
      <c r="ML18" s="79"/>
      <c r="MM18" s="79"/>
      <c r="MN18" s="79"/>
      <c r="MO18" s="79"/>
      <c r="MP18" s="79"/>
      <c r="MQ18" s="79"/>
      <c r="MR18" s="79"/>
      <c r="MS18" s="79"/>
      <c r="MT18" s="79"/>
      <c r="MU18" s="79"/>
      <c r="MV18" s="79"/>
      <c r="MW18" s="79"/>
      <c r="MX18" s="79"/>
      <c r="MY18" s="79"/>
      <c r="MZ18" s="79"/>
      <c r="NA18" s="79"/>
      <c r="NB18" s="79"/>
      <c r="NC18" s="79"/>
      <c r="ND18" s="79"/>
      <c r="NE18" s="79"/>
      <c r="NF18" s="79"/>
      <c r="NG18" s="79"/>
      <c r="NH18" s="79"/>
      <c r="NI18" s="79"/>
      <c r="NJ18" s="79"/>
      <c r="NK18" s="79"/>
      <c r="NL18" s="79"/>
      <c r="NM18" s="79"/>
      <c r="NN18" s="79"/>
      <c r="NO18" s="79"/>
      <c r="NP18" s="79"/>
      <c r="NQ18" s="79"/>
      <c r="NR18" s="79"/>
      <c r="NS18" s="79"/>
      <c r="NT18" s="79"/>
      <c r="NU18" s="79"/>
      <c r="NV18" s="79"/>
      <c r="NW18" s="79"/>
      <c r="NX18" s="79"/>
      <c r="NY18" s="79"/>
      <c r="NZ18" s="79"/>
      <c r="OA18" s="79"/>
      <c r="OB18" s="79"/>
      <c r="OC18" s="79"/>
      <c r="OD18" s="79"/>
      <c r="OE18" s="79"/>
      <c r="OF18" s="79"/>
      <c r="OG18" s="79"/>
      <c r="OH18" s="79"/>
      <c r="OI18" s="79"/>
      <c r="OJ18" s="79"/>
      <c r="OK18" s="79"/>
      <c r="OL18" s="79"/>
      <c r="OM18" s="79"/>
      <c r="ON18" s="79"/>
      <c r="OO18" s="79"/>
      <c r="OP18" s="79"/>
      <c r="OQ18" s="79"/>
      <c r="OR18" s="79"/>
      <c r="OS18" s="79"/>
      <c r="OT18" s="79"/>
      <c r="OU18" s="79"/>
      <c r="OV18" s="79"/>
      <c r="OW18" s="79"/>
      <c r="OX18" s="79"/>
      <c r="OY18" s="79"/>
      <c r="OZ18" s="79"/>
      <c r="PA18" s="79"/>
      <c r="PB18" s="79"/>
      <c r="PC18" s="79"/>
      <c r="PD18" s="79"/>
      <c r="PE18" s="79"/>
      <c r="PF18" s="79"/>
      <c r="PG18" s="79"/>
      <c r="PH18" s="79"/>
      <c r="PI18" s="79"/>
      <c r="PJ18" s="79"/>
      <c r="PK18" s="79"/>
      <c r="PL18" s="79"/>
      <c r="PM18" s="79"/>
      <c r="PN18" s="79"/>
      <c r="PO18" s="79"/>
      <c r="PP18" s="79"/>
      <c r="PQ18" s="79"/>
      <c r="PR18" s="79"/>
      <c r="PS18" s="79"/>
      <c r="PT18" s="79"/>
      <c r="PU18" s="79"/>
      <c r="PV18" s="79"/>
      <c r="PW18" s="79"/>
      <c r="PX18" s="79"/>
      <c r="PY18" s="79"/>
      <c r="PZ18" s="79"/>
      <c r="QA18" s="79"/>
      <c r="QB18" s="79"/>
      <c r="QC18" s="79"/>
      <c r="QD18" s="79"/>
      <c r="QE18" s="79"/>
      <c r="QF18" s="79"/>
      <c r="QG18" s="79"/>
      <c r="QH18" s="79"/>
      <c r="QI18" s="79"/>
      <c r="QJ18" s="79"/>
      <c r="QK18" s="79"/>
      <c r="QL18" s="79"/>
      <c r="QM18" s="79"/>
      <c r="QN18" s="79"/>
      <c r="QO18" s="79"/>
      <c r="QP18" s="79"/>
      <c r="QQ18" s="79"/>
      <c r="QR18" s="79"/>
      <c r="QS18" s="79"/>
      <c r="QT18" s="79"/>
      <c r="QU18" s="79"/>
      <c r="QV18" s="79"/>
      <c r="QW18" s="79"/>
      <c r="QX18" s="79"/>
      <c r="QY18" s="79"/>
      <c r="QZ18" s="79"/>
      <c r="RA18" s="79"/>
      <c r="RB18" s="79"/>
      <c r="RC18" s="79"/>
      <c r="RD18" s="79"/>
      <c r="RE18" s="79"/>
      <c r="RF18" s="79"/>
      <c r="RG18" s="79"/>
      <c r="RH18" s="79"/>
      <c r="RI18" s="79"/>
      <c r="RJ18" s="79"/>
      <c r="RK18" s="79"/>
      <c r="RL18" s="79"/>
      <c r="RM18" s="79"/>
      <c r="RN18" s="79"/>
      <c r="RO18" s="79"/>
      <c r="RP18" s="79"/>
      <c r="RQ18" s="79"/>
      <c r="RR18" s="79"/>
      <c r="RS18" s="79"/>
      <c r="RT18" s="79"/>
      <c r="RU18" s="79"/>
      <c r="RV18" s="79"/>
      <c r="RW18" s="79"/>
      <c r="RX18" s="79"/>
      <c r="RY18" s="79"/>
      <c r="RZ18" s="79"/>
      <c r="SA18" s="79"/>
      <c r="SB18" s="79"/>
      <c r="SC18" s="79"/>
      <c r="SD18" s="79"/>
    </row>
    <row r="19" spans="1:498" ht="14" thickTop="1" thickBot="1">
      <c r="A19" s="325" t="s">
        <v>142</v>
      </c>
      <c r="B19" s="325"/>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c r="IU19" s="79"/>
      <c r="IV19" s="79"/>
      <c r="IW19" s="79"/>
      <c r="IX19" s="79"/>
      <c r="IY19" s="79"/>
      <c r="IZ19" s="79"/>
      <c r="JA19" s="79"/>
      <c r="JB19" s="79"/>
      <c r="JC19" s="79"/>
      <c r="JD19" s="79"/>
      <c r="JE19" s="79"/>
      <c r="JF19" s="79"/>
      <c r="JG19" s="79"/>
      <c r="JH19" s="79"/>
      <c r="JI19" s="79"/>
      <c r="JJ19" s="79"/>
      <c r="JK19" s="79"/>
      <c r="JL19" s="79"/>
      <c r="JM19" s="79"/>
      <c r="JN19" s="79"/>
      <c r="JO19" s="79"/>
      <c r="JP19" s="79"/>
      <c r="JQ19" s="79"/>
      <c r="JR19" s="79"/>
      <c r="JS19" s="79"/>
      <c r="JT19" s="79"/>
      <c r="JU19" s="79"/>
      <c r="JV19" s="79"/>
      <c r="JW19" s="79"/>
      <c r="JX19" s="79"/>
      <c r="JY19" s="79"/>
      <c r="JZ19" s="79"/>
      <c r="KA19" s="79"/>
      <c r="KB19" s="79"/>
      <c r="KC19" s="79"/>
      <c r="KD19" s="79"/>
      <c r="KE19" s="79"/>
      <c r="KF19" s="79"/>
      <c r="KG19" s="79"/>
      <c r="KH19" s="79"/>
      <c r="KI19" s="79"/>
      <c r="KJ19" s="79"/>
      <c r="KK19" s="79"/>
      <c r="KL19" s="79"/>
      <c r="KM19" s="79"/>
      <c r="KN19" s="79"/>
      <c r="KO19" s="79"/>
      <c r="KP19" s="79"/>
      <c r="KQ19" s="79"/>
      <c r="KR19" s="79"/>
      <c r="KS19" s="79"/>
      <c r="KT19" s="79"/>
      <c r="KU19" s="79"/>
      <c r="KV19" s="79"/>
      <c r="KW19" s="79"/>
      <c r="KX19" s="79"/>
      <c r="KY19" s="79"/>
      <c r="KZ19" s="79"/>
      <c r="LA19" s="79"/>
      <c r="LB19" s="79"/>
      <c r="LC19" s="79"/>
      <c r="LD19" s="79"/>
      <c r="LE19" s="79"/>
      <c r="LF19" s="79"/>
      <c r="LG19" s="79"/>
      <c r="LH19" s="79"/>
      <c r="LI19" s="79"/>
      <c r="LJ19" s="79"/>
      <c r="LK19" s="79"/>
      <c r="LL19" s="79"/>
      <c r="LM19" s="79"/>
      <c r="LN19" s="79"/>
      <c r="LO19" s="79"/>
      <c r="LP19" s="79"/>
      <c r="LQ19" s="79"/>
      <c r="LR19" s="79"/>
      <c r="LS19" s="79"/>
      <c r="LT19" s="79"/>
      <c r="LU19" s="79"/>
      <c r="LV19" s="79"/>
      <c r="LW19" s="79"/>
      <c r="LX19" s="79"/>
      <c r="LY19" s="79"/>
      <c r="LZ19" s="79"/>
      <c r="MA19" s="79"/>
      <c r="MB19" s="79"/>
      <c r="MC19" s="79"/>
      <c r="MD19" s="79"/>
      <c r="ME19" s="79"/>
      <c r="MF19" s="79"/>
      <c r="MG19" s="79"/>
      <c r="MH19" s="79"/>
      <c r="MI19" s="79"/>
      <c r="MJ19" s="79"/>
      <c r="MK19" s="79"/>
      <c r="ML19" s="79"/>
      <c r="MM19" s="79"/>
      <c r="MN19" s="79"/>
      <c r="MO19" s="79"/>
      <c r="MP19" s="79"/>
      <c r="MQ19" s="79"/>
      <c r="MR19" s="79"/>
      <c r="MS19" s="79"/>
      <c r="MT19" s="79"/>
      <c r="MU19" s="79"/>
      <c r="MV19" s="79"/>
      <c r="MW19" s="79"/>
      <c r="MX19" s="79"/>
      <c r="MY19" s="79"/>
      <c r="MZ19" s="79"/>
      <c r="NA19" s="79"/>
      <c r="NB19" s="79"/>
      <c r="NC19" s="79"/>
      <c r="ND19" s="79"/>
      <c r="NE19" s="79"/>
      <c r="NF19" s="79"/>
      <c r="NG19" s="79"/>
      <c r="NH19" s="79"/>
      <c r="NI19" s="79"/>
      <c r="NJ19" s="79"/>
      <c r="NK19" s="79"/>
      <c r="NL19" s="79"/>
      <c r="NM19" s="79"/>
      <c r="NN19" s="79"/>
      <c r="NO19" s="79"/>
      <c r="NP19" s="79"/>
      <c r="NQ19" s="79"/>
      <c r="NR19" s="79"/>
      <c r="NS19" s="79"/>
      <c r="NT19" s="79"/>
      <c r="NU19" s="79"/>
      <c r="NV19" s="79"/>
      <c r="NW19" s="79"/>
      <c r="NX19" s="79"/>
      <c r="NY19" s="79"/>
      <c r="NZ19" s="79"/>
      <c r="OA19" s="79"/>
      <c r="OB19" s="79"/>
      <c r="OC19" s="79"/>
      <c r="OD19" s="79"/>
      <c r="OE19" s="79"/>
      <c r="OF19" s="79"/>
      <c r="OG19" s="79"/>
      <c r="OH19" s="79"/>
      <c r="OI19" s="79"/>
      <c r="OJ19" s="79"/>
      <c r="OK19" s="79"/>
      <c r="OL19" s="79"/>
      <c r="OM19" s="79"/>
      <c r="ON19" s="79"/>
      <c r="OO19" s="79"/>
      <c r="OP19" s="79"/>
      <c r="OQ19" s="79"/>
      <c r="OR19" s="79"/>
      <c r="OS19" s="79"/>
      <c r="OT19" s="79"/>
      <c r="OU19" s="79"/>
      <c r="OV19" s="79"/>
      <c r="OW19" s="79"/>
      <c r="OX19" s="79"/>
      <c r="OY19" s="79"/>
      <c r="OZ19" s="79"/>
      <c r="PA19" s="79"/>
      <c r="PB19" s="79"/>
      <c r="PC19" s="79"/>
      <c r="PD19" s="79"/>
      <c r="PE19" s="79"/>
      <c r="PF19" s="79"/>
      <c r="PG19" s="79"/>
      <c r="PH19" s="79"/>
      <c r="PI19" s="79"/>
      <c r="PJ19" s="79"/>
      <c r="PK19" s="79"/>
      <c r="PL19" s="79"/>
      <c r="PM19" s="79"/>
      <c r="PN19" s="79"/>
      <c r="PO19" s="79"/>
      <c r="PP19" s="79"/>
      <c r="PQ19" s="79"/>
      <c r="PR19" s="79"/>
      <c r="PS19" s="79"/>
      <c r="PT19" s="79"/>
      <c r="PU19" s="79"/>
      <c r="PV19" s="79"/>
      <c r="PW19" s="79"/>
      <c r="PX19" s="79"/>
      <c r="PY19" s="79"/>
      <c r="PZ19" s="79"/>
      <c r="QA19" s="79"/>
      <c r="QB19" s="79"/>
      <c r="QC19" s="79"/>
      <c r="QD19" s="79"/>
      <c r="QE19" s="79"/>
      <c r="QF19" s="79"/>
      <c r="QG19" s="79"/>
      <c r="QH19" s="79"/>
      <c r="QI19" s="79"/>
      <c r="QJ19" s="79"/>
      <c r="QK19" s="79"/>
      <c r="QL19" s="79"/>
      <c r="QM19" s="79"/>
      <c r="QN19" s="79"/>
      <c r="QO19" s="79"/>
      <c r="QP19" s="79"/>
      <c r="QQ19" s="79"/>
      <c r="QR19" s="79"/>
      <c r="QS19" s="79"/>
      <c r="QT19" s="79"/>
      <c r="QU19" s="79"/>
      <c r="QV19" s="79"/>
      <c r="QW19" s="79"/>
      <c r="QX19" s="79"/>
      <c r="QY19" s="79"/>
      <c r="QZ19" s="79"/>
      <c r="RA19" s="79"/>
      <c r="RB19" s="79"/>
      <c r="RC19" s="79"/>
      <c r="RD19" s="79"/>
      <c r="RE19" s="79"/>
      <c r="RF19" s="79"/>
      <c r="RG19" s="79"/>
      <c r="RH19" s="79"/>
      <c r="RI19" s="79"/>
      <c r="RJ19" s="79"/>
      <c r="RK19" s="79"/>
      <c r="RL19" s="79"/>
      <c r="RM19" s="79"/>
      <c r="RN19" s="79"/>
      <c r="RO19" s="79"/>
      <c r="RP19" s="79"/>
      <c r="RQ19" s="79"/>
      <c r="RR19" s="79"/>
      <c r="RS19" s="79"/>
      <c r="RT19" s="79"/>
      <c r="RU19" s="79"/>
      <c r="RV19" s="79"/>
      <c r="RW19" s="79"/>
      <c r="RX19" s="79"/>
      <c r="RY19" s="79"/>
      <c r="RZ19" s="79"/>
      <c r="SA19" s="79"/>
      <c r="SB19" s="79"/>
      <c r="SC19" s="79"/>
      <c r="SD19" s="79"/>
    </row>
    <row r="20" spans="1:498" ht="14" thickTop="1" thickBot="1">
      <c r="A20" s="325" t="s">
        <v>143</v>
      </c>
      <c r="B20" s="325"/>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c r="IU20" s="79"/>
      <c r="IV20" s="79"/>
      <c r="IW20" s="79"/>
      <c r="IX20" s="79"/>
      <c r="IY20" s="79"/>
      <c r="IZ20" s="79"/>
      <c r="JA20" s="79"/>
      <c r="JB20" s="79"/>
      <c r="JC20" s="79"/>
      <c r="JD20" s="79"/>
      <c r="JE20" s="79"/>
      <c r="JF20" s="79"/>
      <c r="JG20" s="79"/>
      <c r="JH20" s="79"/>
      <c r="JI20" s="79"/>
      <c r="JJ20" s="79"/>
      <c r="JK20" s="79"/>
      <c r="JL20" s="79"/>
      <c r="JM20" s="79"/>
      <c r="JN20" s="79"/>
      <c r="JO20" s="79"/>
      <c r="JP20" s="79"/>
      <c r="JQ20" s="79"/>
      <c r="JR20" s="79"/>
      <c r="JS20" s="79"/>
      <c r="JT20" s="79"/>
      <c r="JU20" s="79"/>
      <c r="JV20" s="79"/>
      <c r="JW20" s="79"/>
      <c r="JX20" s="79"/>
      <c r="JY20" s="79"/>
      <c r="JZ20" s="79"/>
      <c r="KA20" s="79"/>
      <c r="KB20" s="79"/>
      <c r="KC20" s="79"/>
      <c r="KD20" s="79"/>
      <c r="KE20" s="79"/>
      <c r="KF20" s="79"/>
      <c r="KG20" s="79"/>
      <c r="KH20" s="79"/>
      <c r="KI20" s="79"/>
      <c r="KJ20" s="79"/>
      <c r="KK20" s="79"/>
      <c r="KL20" s="79"/>
      <c r="KM20" s="79"/>
      <c r="KN20" s="79"/>
      <c r="KO20" s="79"/>
      <c r="KP20" s="79"/>
      <c r="KQ20" s="79"/>
      <c r="KR20" s="79"/>
      <c r="KS20" s="79"/>
      <c r="KT20" s="79"/>
      <c r="KU20" s="79"/>
      <c r="KV20" s="79"/>
      <c r="KW20" s="79"/>
      <c r="KX20" s="79"/>
      <c r="KY20" s="79"/>
      <c r="KZ20" s="79"/>
      <c r="LA20" s="79"/>
      <c r="LB20" s="79"/>
      <c r="LC20" s="79"/>
      <c r="LD20" s="79"/>
      <c r="LE20" s="79"/>
      <c r="LF20" s="79"/>
      <c r="LG20" s="79"/>
      <c r="LH20" s="79"/>
      <c r="LI20" s="79"/>
      <c r="LJ20" s="79"/>
      <c r="LK20" s="79"/>
      <c r="LL20" s="79"/>
      <c r="LM20" s="79"/>
      <c r="LN20" s="79"/>
      <c r="LO20" s="79"/>
      <c r="LP20" s="79"/>
      <c r="LQ20" s="79"/>
      <c r="LR20" s="79"/>
      <c r="LS20" s="79"/>
      <c r="LT20" s="79"/>
      <c r="LU20" s="79"/>
      <c r="LV20" s="79"/>
      <c r="LW20" s="79"/>
      <c r="LX20" s="79"/>
      <c r="LY20" s="79"/>
      <c r="LZ20" s="79"/>
      <c r="MA20" s="79"/>
      <c r="MB20" s="79"/>
      <c r="MC20" s="79"/>
      <c r="MD20" s="79"/>
      <c r="ME20" s="79"/>
      <c r="MF20" s="79"/>
      <c r="MG20" s="79"/>
      <c r="MH20" s="79"/>
      <c r="MI20" s="79"/>
      <c r="MJ20" s="79"/>
      <c r="MK20" s="79"/>
      <c r="ML20" s="79"/>
      <c r="MM20" s="79"/>
      <c r="MN20" s="79"/>
      <c r="MO20" s="79"/>
      <c r="MP20" s="79"/>
      <c r="MQ20" s="79"/>
      <c r="MR20" s="79"/>
      <c r="MS20" s="79"/>
      <c r="MT20" s="79"/>
      <c r="MU20" s="79"/>
      <c r="MV20" s="79"/>
      <c r="MW20" s="79"/>
      <c r="MX20" s="79"/>
      <c r="MY20" s="79"/>
      <c r="MZ20" s="79"/>
      <c r="NA20" s="79"/>
      <c r="NB20" s="79"/>
      <c r="NC20" s="79"/>
      <c r="ND20" s="79"/>
      <c r="NE20" s="79"/>
      <c r="NF20" s="79"/>
      <c r="NG20" s="79"/>
      <c r="NH20" s="79"/>
      <c r="NI20" s="79"/>
      <c r="NJ20" s="79"/>
      <c r="NK20" s="79"/>
      <c r="NL20" s="79"/>
      <c r="NM20" s="79"/>
      <c r="NN20" s="79"/>
      <c r="NO20" s="79"/>
      <c r="NP20" s="79"/>
      <c r="NQ20" s="79"/>
      <c r="NR20" s="79"/>
      <c r="NS20" s="79"/>
      <c r="NT20" s="79"/>
      <c r="NU20" s="79"/>
      <c r="NV20" s="79"/>
      <c r="NW20" s="79"/>
      <c r="NX20" s="79"/>
      <c r="NY20" s="79"/>
      <c r="NZ20" s="79"/>
      <c r="OA20" s="79"/>
      <c r="OB20" s="79"/>
      <c r="OC20" s="79"/>
      <c r="OD20" s="79"/>
      <c r="OE20" s="79"/>
      <c r="OF20" s="79"/>
      <c r="OG20" s="79"/>
      <c r="OH20" s="79"/>
      <c r="OI20" s="79"/>
      <c r="OJ20" s="79"/>
      <c r="OK20" s="79"/>
      <c r="OL20" s="79"/>
      <c r="OM20" s="79"/>
      <c r="ON20" s="79"/>
      <c r="OO20" s="79"/>
      <c r="OP20" s="79"/>
      <c r="OQ20" s="79"/>
      <c r="OR20" s="79"/>
      <c r="OS20" s="79"/>
      <c r="OT20" s="79"/>
      <c r="OU20" s="79"/>
      <c r="OV20" s="79"/>
      <c r="OW20" s="79"/>
      <c r="OX20" s="79"/>
      <c r="OY20" s="79"/>
      <c r="OZ20" s="79"/>
      <c r="PA20" s="79"/>
      <c r="PB20" s="79"/>
      <c r="PC20" s="79"/>
      <c r="PD20" s="79"/>
      <c r="PE20" s="79"/>
      <c r="PF20" s="79"/>
      <c r="PG20" s="79"/>
      <c r="PH20" s="79"/>
      <c r="PI20" s="79"/>
      <c r="PJ20" s="79"/>
      <c r="PK20" s="79"/>
      <c r="PL20" s="79"/>
      <c r="PM20" s="79"/>
      <c r="PN20" s="79"/>
      <c r="PO20" s="79"/>
      <c r="PP20" s="79"/>
      <c r="PQ20" s="79"/>
      <c r="PR20" s="79"/>
      <c r="PS20" s="79"/>
      <c r="PT20" s="79"/>
      <c r="PU20" s="79"/>
      <c r="PV20" s="79"/>
      <c r="PW20" s="79"/>
      <c r="PX20" s="79"/>
      <c r="PY20" s="79"/>
      <c r="PZ20" s="79"/>
      <c r="QA20" s="79"/>
      <c r="QB20" s="79"/>
      <c r="QC20" s="79"/>
      <c r="QD20" s="79"/>
      <c r="QE20" s="79"/>
      <c r="QF20" s="79"/>
      <c r="QG20" s="79"/>
      <c r="QH20" s="79"/>
      <c r="QI20" s="79"/>
      <c r="QJ20" s="79"/>
      <c r="QK20" s="79"/>
      <c r="QL20" s="79"/>
      <c r="QM20" s="79"/>
      <c r="QN20" s="79"/>
      <c r="QO20" s="79"/>
      <c r="QP20" s="79"/>
      <c r="QQ20" s="79"/>
      <c r="QR20" s="79"/>
      <c r="QS20" s="79"/>
      <c r="QT20" s="79"/>
      <c r="QU20" s="79"/>
      <c r="QV20" s="79"/>
      <c r="QW20" s="79"/>
      <c r="QX20" s="79"/>
      <c r="QY20" s="79"/>
      <c r="QZ20" s="79"/>
      <c r="RA20" s="79"/>
      <c r="RB20" s="79"/>
      <c r="RC20" s="79"/>
      <c r="RD20" s="79"/>
      <c r="RE20" s="79"/>
      <c r="RF20" s="79"/>
      <c r="RG20" s="79"/>
      <c r="RH20" s="79"/>
      <c r="RI20" s="79"/>
      <c r="RJ20" s="79"/>
      <c r="RK20" s="79"/>
      <c r="RL20" s="79"/>
      <c r="RM20" s="79"/>
      <c r="RN20" s="79"/>
      <c r="RO20" s="79"/>
      <c r="RP20" s="79"/>
      <c r="RQ20" s="79"/>
      <c r="RR20" s="79"/>
      <c r="RS20" s="79"/>
      <c r="RT20" s="79"/>
      <c r="RU20" s="79"/>
      <c r="RV20" s="79"/>
      <c r="RW20" s="79"/>
      <c r="RX20" s="79"/>
      <c r="RY20" s="79"/>
      <c r="RZ20" s="79"/>
      <c r="SA20" s="79"/>
      <c r="SB20" s="79"/>
      <c r="SC20" s="79"/>
      <c r="SD20" s="79"/>
    </row>
    <row r="21" spans="1:498" ht="14" thickTop="1" thickBot="1">
      <c r="A21" s="325" t="s">
        <v>144</v>
      </c>
      <c r="B21" s="325"/>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c r="IU21" s="79"/>
      <c r="IV21" s="79"/>
      <c r="IW21" s="79"/>
      <c r="IX21" s="79"/>
      <c r="IY21" s="79"/>
      <c r="IZ21" s="79"/>
      <c r="JA21" s="79"/>
      <c r="JB21" s="79"/>
      <c r="JC21" s="79"/>
      <c r="JD21" s="79"/>
      <c r="JE21" s="79"/>
      <c r="JF21" s="79"/>
      <c r="JG21" s="79"/>
      <c r="JH21" s="79"/>
      <c r="JI21" s="79"/>
      <c r="JJ21" s="79"/>
      <c r="JK21" s="79"/>
      <c r="JL21" s="79"/>
      <c r="JM21" s="79"/>
      <c r="JN21" s="79"/>
      <c r="JO21" s="79"/>
      <c r="JP21" s="79"/>
      <c r="JQ21" s="79"/>
      <c r="JR21" s="79"/>
      <c r="JS21" s="79"/>
      <c r="JT21" s="79"/>
      <c r="JU21" s="79"/>
      <c r="JV21" s="79"/>
      <c r="JW21" s="79"/>
      <c r="JX21" s="79"/>
      <c r="JY21" s="79"/>
      <c r="JZ21" s="79"/>
      <c r="KA21" s="79"/>
      <c r="KB21" s="79"/>
      <c r="KC21" s="79"/>
      <c r="KD21" s="79"/>
      <c r="KE21" s="79"/>
      <c r="KF21" s="79"/>
      <c r="KG21" s="79"/>
      <c r="KH21" s="79"/>
      <c r="KI21" s="79"/>
      <c r="KJ21" s="79"/>
      <c r="KK21" s="79"/>
      <c r="KL21" s="79"/>
      <c r="KM21" s="79"/>
      <c r="KN21" s="79"/>
      <c r="KO21" s="79"/>
      <c r="KP21" s="79"/>
      <c r="KQ21" s="79"/>
      <c r="KR21" s="79"/>
      <c r="KS21" s="79"/>
      <c r="KT21" s="79"/>
      <c r="KU21" s="79"/>
      <c r="KV21" s="79"/>
      <c r="KW21" s="79"/>
      <c r="KX21" s="79"/>
      <c r="KY21" s="79"/>
      <c r="KZ21" s="79"/>
      <c r="LA21" s="79"/>
      <c r="LB21" s="79"/>
      <c r="LC21" s="79"/>
      <c r="LD21" s="79"/>
      <c r="LE21" s="79"/>
      <c r="LF21" s="79"/>
      <c r="LG21" s="79"/>
      <c r="LH21" s="79"/>
      <c r="LI21" s="79"/>
      <c r="LJ21" s="79"/>
      <c r="LK21" s="79"/>
      <c r="LL21" s="79"/>
      <c r="LM21" s="79"/>
      <c r="LN21" s="79"/>
      <c r="LO21" s="79"/>
      <c r="LP21" s="79"/>
      <c r="LQ21" s="79"/>
      <c r="LR21" s="79"/>
      <c r="LS21" s="79"/>
      <c r="LT21" s="79"/>
      <c r="LU21" s="79"/>
      <c r="LV21" s="79"/>
      <c r="LW21" s="79"/>
      <c r="LX21" s="79"/>
      <c r="LY21" s="79"/>
      <c r="LZ21" s="79"/>
      <c r="MA21" s="79"/>
      <c r="MB21" s="79"/>
      <c r="MC21" s="79"/>
      <c r="MD21" s="79"/>
      <c r="ME21" s="79"/>
      <c r="MF21" s="79"/>
      <c r="MG21" s="79"/>
      <c r="MH21" s="79"/>
      <c r="MI21" s="79"/>
      <c r="MJ21" s="79"/>
      <c r="MK21" s="79"/>
      <c r="ML21" s="79"/>
      <c r="MM21" s="79"/>
      <c r="MN21" s="79"/>
      <c r="MO21" s="79"/>
      <c r="MP21" s="79"/>
      <c r="MQ21" s="79"/>
      <c r="MR21" s="79"/>
      <c r="MS21" s="79"/>
      <c r="MT21" s="79"/>
      <c r="MU21" s="79"/>
      <c r="MV21" s="79"/>
      <c r="MW21" s="79"/>
      <c r="MX21" s="79"/>
      <c r="MY21" s="79"/>
      <c r="MZ21" s="79"/>
      <c r="NA21" s="79"/>
      <c r="NB21" s="79"/>
      <c r="NC21" s="79"/>
      <c r="ND21" s="79"/>
      <c r="NE21" s="79"/>
      <c r="NF21" s="79"/>
      <c r="NG21" s="79"/>
      <c r="NH21" s="79"/>
      <c r="NI21" s="79"/>
      <c r="NJ21" s="79"/>
      <c r="NK21" s="79"/>
      <c r="NL21" s="79"/>
      <c r="NM21" s="79"/>
      <c r="NN21" s="79"/>
      <c r="NO21" s="79"/>
      <c r="NP21" s="79"/>
      <c r="NQ21" s="79"/>
      <c r="NR21" s="79"/>
      <c r="NS21" s="79"/>
      <c r="NT21" s="79"/>
      <c r="NU21" s="79"/>
      <c r="NV21" s="79"/>
      <c r="NW21" s="79"/>
      <c r="NX21" s="79"/>
      <c r="NY21" s="79"/>
      <c r="NZ21" s="79"/>
      <c r="OA21" s="79"/>
      <c r="OB21" s="79"/>
      <c r="OC21" s="79"/>
      <c r="OD21" s="79"/>
      <c r="OE21" s="79"/>
      <c r="OF21" s="79"/>
      <c r="OG21" s="79"/>
      <c r="OH21" s="79"/>
      <c r="OI21" s="79"/>
      <c r="OJ21" s="79"/>
      <c r="OK21" s="79"/>
      <c r="OL21" s="79"/>
      <c r="OM21" s="79"/>
      <c r="ON21" s="79"/>
      <c r="OO21" s="79"/>
      <c r="OP21" s="79"/>
      <c r="OQ21" s="79"/>
      <c r="OR21" s="79"/>
      <c r="OS21" s="79"/>
      <c r="OT21" s="79"/>
      <c r="OU21" s="79"/>
      <c r="OV21" s="79"/>
      <c r="OW21" s="79"/>
      <c r="OX21" s="79"/>
      <c r="OY21" s="79"/>
      <c r="OZ21" s="79"/>
      <c r="PA21" s="79"/>
      <c r="PB21" s="79"/>
      <c r="PC21" s="79"/>
      <c r="PD21" s="79"/>
      <c r="PE21" s="79"/>
      <c r="PF21" s="79"/>
      <c r="PG21" s="79"/>
      <c r="PH21" s="79"/>
      <c r="PI21" s="79"/>
      <c r="PJ21" s="79"/>
      <c r="PK21" s="79"/>
      <c r="PL21" s="79"/>
      <c r="PM21" s="79"/>
      <c r="PN21" s="79"/>
      <c r="PO21" s="79"/>
      <c r="PP21" s="79"/>
      <c r="PQ21" s="79"/>
      <c r="PR21" s="79"/>
      <c r="PS21" s="79"/>
      <c r="PT21" s="79"/>
      <c r="PU21" s="79"/>
      <c r="PV21" s="79"/>
      <c r="PW21" s="79"/>
      <c r="PX21" s="79"/>
      <c r="PY21" s="79"/>
      <c r="PZ21" s="79"/>
      <c r="QA21" s="79"/>
      <c r="QB21" s="79"/>
      <c r="QC21" s="79"/>
      <c r="QD21" s="79"/>
      <c r="QE21" s="79"/>
      <c r="QF21" s="79"/>
      <c r="QG21" s="79"/>
      <c r="QH21" s="79"/>
      <c r="QI21" s="79"/>
      <c r="QJ21" s="79"/>
      <c r="QK21" s="79"/>
      <c r="QL21" s="79"/>
      <c r="QM21" s="79"/>
      <c r="QN21" s="79"/>
      <c r="QO21" s="79"/>
      <c r="QP21" s="79"/>
      <c r="QQ21" s="79"/>
      <c r="QR21" s="79"/>
      <c r="QS21" s="79"/>
      <c r="QT21" s="79"/>
      <c r="QU21" s="79"/>
      <c r="QV21" s="79"/>
      <c r="QW21" s="79"/>
      <c r="QX21" s="79"/>
      <c r="QY21" s="79"/>
      <c r="QZ21" s="79"/>
      <c r="RA21" s="79"/>
      <c r="RB21" s="79"/>
      <c r="RC21" s="79"/>
      <c r="RD21" s="79"/>
      <c r="RE21" s="79"/>
      <c r="RF21" s="79"/>
      <c r="RG21" s="79"/>
      <c r="RH21" s="79"/>
      <c r="RI21" s="79"/>
      <c r="RJ21" s="79"/>
      <c r="RK21" s="79"/>
      <c r="RL21" s="79"/>
      <c r="RM21" s="79"/>
      <c r="RN21" s="79"/>
      <c r="RO21" s="79"/>
      <c r="RP21" s="79"/>
      <c r="RQ21" s="79"/>
      <c r="RR21" s="79"/>
      <c r="RS21" s="79"/>
      <c r="RT21" s="79"/>
      <c r="RU21" s="79"/>
      <c r="RV21" s="79"/>
      <c r="RW21" s="79"/>
      <c r="RX21" s="79"/>
      <c r="RY21" s="79"/>
      <c r="RZ21" s="79"/>
      <c r="SA21" s="79"/>
      <c r="SB21" s="79"/>
      <c r="SC21" s="79"/>
      <c r="SD21" s="79"/>
    </row>
    <row r="22" spans="1:498" ht="14" thickTop="1" thickBot="1">
      <c r="A22" s="81"/>
      <c r="B22" s="81"/>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row>
    <row r="23" spans="1:498" ht="13.5" thickTop="1">
      <c r="A23" s="66" t="s">
        <v>268</v>
      </c>
    </row>
    <row r="24" spans="1:498">
      <c r="A24" s="66" t="s">
        <v>269</v>
      </c>
    </row>
    <row r="25" spans="1:498">
      <c r="A25" s="82" t="s">
        <v>95</v>
      </c>
    </row>
  </sheetData>
  <mergeCells count="633">
    <mergeCell ref="SB4:SD4"/>
    <mergeCell ref="SA5:SA6"/>
    <mergeCell ref="SB5:SB6"/>
    <mergeCell ref="SC5:SC6"/>
    <mergeCell ref="SD5:SD6"/>
    <mergeCell ref="QY5:QY6"/>
    <mergeCell ref="QZ5:QZ6"/>
    <mergeCell ref="RA5:RA6"/>
    <mergeCell ref="RB5:RB6"/>
    <mergeCell ref="QP5:QP6"/>
    <mergeCell ref="QN4:QP4"/>
    <mergeCell ref="RX4:RZ4"/>
    <mergeCell ref="RW5:RW6"/>
    <mergeCell ref="RX5:RX6"/>
    <mergeCell ref="RY5:RY6"/>
    <mergeCell ref="RZ5:RZ6"/>
    <mergeCell ref="QR4:QT4"/>
    <mergeCell ref="QQ5:QQ6"/>
    <mergeCell ref="QR5:QR6"/>
    <mergeCell ref="QS5:QS6"/>
    <mergeCell ref="QT5:QT6"/>
    <mergeCell ref="RT4:RV4"/>
    <mergeCell ref="RS5:RS6"/>
    <mergeCell ref="RT5:RT6"/>
    <mergeCell ref="RU5:RU6"/>
    <mergeCell ref="RV5:RV6"/>
    <mergeCell ref="RP4:RR4"/>
    <mergeCell ref="RO5:RO6"/>
    <mergeCell ref="RP5:RP6"/>
    <mergeCell ref="RQ5:RQ6"/>
    <mergeCell ref="RR5:RR6"/>
    <mergeCell ref="MB4:MD4"/>
    <mergeCell ref="MA5:MA6"/>
    <mergeCell ref="MB5:MB6"/>
    <mergeCell ref="MC5:MC6"/>
    <mergeCell ref="MD5:MD6"/>
    <mergeCell ref="MZ4:NB4"/>
    <mergeCell ref="MY5:MY6"/>
    <mergeCell ref="MZ5:MZ6"/>
    <mergeCell ref="NA5:NA6"/>
    <mergeCell ref="NB5:NB6"/>
    <mergeCell ref="MR4:MT4"/>
    <mergeCell ref="MQ5:MQ6"/>
    <mergeCell ref="MR5:MR6"/>
    <mergeCell ref="MS5:MS6"/>
    <mergeCell ref="MT5:MT6"/>
    <mergeCell ref="MV4:MX4"/>
    <mergeCell ref="MU5:MU6"/>
    <mergeCell ref="MV5:MV6"/>
    <mergeCell ref="MW5:MW6"/>
    <mergeCell ref="MX5:MX6"/>
    <mergeCell ref="MN4:MP4"/>
    <mergeCell ref="MM5:MM6"/>
    <mergeCell ref="MN5:MN6"/>
    <mergeCell ref="MO5:MO6"/>
    <mergeCell ref="MP5:MP6"/>
    <mergeCell ref="MF4:MH4"/>
    <mergeCell ref="ME5:ME6"/>
    <mergeCell ref="MF5:MF6"/>
    <mergeCell ref="MG5:MG6"/>
    <mergeCell ref="MH5:MH6"/>
    <mergeCell ref="MJ4:ML4"/>
    <mergeCell ref="MI5:MI6"/>
    <mergeCell ref="MJ5:MJ6"/>
    <mergeCell ref="MK5:MK6"/>
    <mergeCell ref="ML5:ML6"/>
    <mergeCell ref="KV4:KX4"/>
    <mergeCell ref="KU5:KU6"/>
    <mergeCell ref="KV5:KV6"/>
    <mergeCell ref="KW5:KW6"/>
    <mergeCell ref="KX5:KX6"/>
    <mergeCell ref="KZ4:LB4"/>
    <mergeCell ref="KY5:KY6"/>
    <mergeCell ref="KZ5:KZ6"/>
    <mergeCell ref="LA5:LA6"/>
    <mergeCell ref="LB5:LB6"/>
    <mergeCell ref="LD4:LF4"/>
    <mergeCell ref="LC5:LC6"/>
    <mergeCell ref="LD5:LD6"/>
    <mergeCell ref="LE5:LE6"/>
    <mergeCell ref="LF5:LF6"/>
    <mergeCell ref="LP4:LR4"/>
    <mergeCell ref="LO5:LO6"/>
    <mergeCell ref="LP5:LP6"/>
    <mergeCell ref="LQ5:LQ6"/>
    <mergeCell ref="LH4:LJ4"/>
    <mergeCell ref="LG5:LG6"/>
    <mergeCell ref="LH5:LH6"/>
    <mergeCell ref="LI5:LI6"/>
    <mergeCell ref="LJ5:LJ6"/>
    <mergeCell ref="JT4:JV4"/>
    <mergeCell ref="KC5:KC6"/>
    <mergeCell ref="KJ5:KJ6"/>
    <mergeCell ref="KK5:KK6"/>
    <mergeCell ref="KL5:KL6"/>
    <mergeCell ref="KF4:KH4"/>
    <mergeCell ref="KE5:KE6"/>
    <mergeCell ref="KF5:KF6"/>
    <mergeCell ref="KG5:KG6"/>
    <mergeCell ref="KH5:KH6"/>
    <mergeCell ref="JX4:JZ4"/>
    <mergeCell ref="JW5:JW6"/>
    <mergeCell ref="JX5:JX6"/>
    <mergeCell ref="JY5:JY6"/>
    <mergeCell ref="JZ5:JZ6"/>
    <mergeCell ref="KD5:KD6"/>
    <mergeCell ref="JU5:JU6"/>
    <mergeCell ref="JV5:JV6"/>
    <mergeCell ref="KJ4:KL4"/>
    <mergeCell ref="KI5:KI6"/>
    <mergeCell ref="KB4:KD4"/>
    <mergeCell ref="KA5:KA6"/>
    <mergeCell ref="KB5:KB6"/>
    <mergeCell ref="IR4:IT4"/>
    <mergeCell ref="HT4:HV4"/>
    <mergeCell ref="HX4:HZ4"/>
    <mergeCell ref="IB4:ID4"/>
    <mergeCell ref="IF4:IH4"/>
    <mergeCell ref="IJ4:IL4"/>
    <mergeCell ref="IN4:IP4"/>
    <mergeCell ref="EN4:EP4"/>
    <mergeCell ref="ER4:ET4"/>
    <mergeCell ref="EV4:EX4"/>
    <mergeCell ref="EZ4:FB4"/>
    <mergeCell ref="FD4:FF4"/>
    <mergeCell ref="FH4:FJ4"/>
    <mergeCell ref="FL4:FN4"/>
    <mergeCell ref="FP4:FR4"/>
    <mergeCell ref="CB4:CD4"/>
    <mergeCell ref="AV4:AX4"/>
    <mergeCell ref="AZ4:BB4"/>
    <mergeCell ref="BD4:BF4"/>
    <mergeCell ref="X4:Z4"/>
    <mergeCell ref="AB4:AD4"/>
    <mergeCell ref="AF4:AH4"/>
    <mergeCell ref="AJ4:AL4"/>
    <mergeCell ref="AN4:AP4"/>
    <mergeCell ref="AR4:AT4"/>
    <mergeCell ref="H4:J4"/>
    <mergeCell ref="L4:N4"/>
    <mergeCell ref="P4:R4"/>
    <mergeCell ref="T4:V4"/>
    <mergeCell ref="BT4:BV4"/>
    <mergeCell ref="BX4:BZ4"/>
    <mergeCell ref="U5:U6"/>
    <mergeCell ref="AG5:AG6"/>
    <mergeCell ref="T5:T6"/>
    <mergeCell ref="Z5:Z6"/>
    <mergeCell ref="AA5:AA6"/>
    <mergeCell ref="AB5:AB6"/>
    <mergeCell ref="AC5:AC6"/>
    <mergeCell ref="AD5:AD6"/>
    <mergeCell ref="AE5:AE6"/>
    <mergeCell ref="V5:V6"/>
    <mergeCell ref="W5:W6"/>
    <mergeCell ref="X5:X6"/>
    <mergeCell ref="Y5:Y6"/>
    <mergeCell ref="AL5:AL6"/>
    <mergeCell ref="AM5:AM6"/>
    <mergeCell ref="BH4:BJ4"/>
    <mergeCell ref="BL4:BN4"/>
    <mergeCell ref="BP4:BR4"/>
    <mergeCell ref="A5:B6"/>
    <mergeCell ref="C5:C6"/>
    <mergeCell ref="D5:D6"/>
    <mergeCell ref="E5:E6"/>
    <mergeCell ref="F5:F6"/>
    <mergeCell ref="G5:G6"/>
    <mergeCell ref="N5:N6"/>
    <mergeCell ref="O5:O6"/>
    <mergeCell ref="P5:P6"/>
    <mergeCell ref="Q5:Q6"/>
    <mergeCell ref="R5:R6"/>
    <mergeCell ref="S5:S6"/>
    <mergeCell ref="H5:H6"/>
    <mergeCell ref="I5:I6"/>
    <mergeCell ref="J5:J6"/>
    <mergeCell ref="K5:K6"/>
    <mergeCell ref="L5:L6"/>
    <mergeCell ref="AF5:AF6"/>
    <mergeCell ref="M5:M6"/>
    <mergeCell ref="A4:B4"/>
    <mergeCell ref="D4:F4"/>
    <mergeCell ref="HP4:HR4"/>
    <mergeCell ref="GJ4:GL4"/>
    <mergeCell ref="GN4:GP4"/>
    <mergeCell ref="GR4:GT4"/>
    <mergeCell ref="GV4:GX4"/>
    <mergeCell ref="GZ4:HB4"/>
    <mergeCell ref="HD4:HF4"/>
    <mergeCell ref="CF4:CH4"/>
    <mergeCell ref="CJ4:CL4"/>
    <mergeCell ref="CN4:CP4"/>
    <mergeCell ref="DH4:DJ4"/>
    <mergeCell ref="DL4:DN4"/>
    <mergeCell ref="DP4:DR4"/>
    <mergeCell ref="DT4:DV4"/>
    <mergeCell ref="DX4:DZ4"/>
    <mergeCell ref="EB4:ED4"/>
    <mergeCell ref="EF4:EH4"/>
    <mergeCell ref="HH4:HJ4"/>
    <mergeCell ref="HL4:HN4"/>
    <mergeCell ref="CR4:CT4"/>
    <mergeCell ref="CV4:CX4"/>
    <mergeCell ref="GF4:GH4"/>
    <mergeCell ref="EJ4:EL4"/>
    <mergeCell ref="FT4:FV4"/>
    <mergeCell ref="FX4:FZ4"/>
    <mergeCell ref="GB4:GD4"/>
    <mergeCell ref="CZ4:DB4"/>
    <mergeCell ref="DD4:DF4"/>
    <mergeCell ref="AN5:AN6"/>
    <mergeCell ref="AO5:AO6"/>
    <mergeCell ref="AP5:AP6"/>
    <mergeCell ref="AQ5:AQ6"/>
    <mergeCell ref="BC5:BC6"/>
    <mergeCell ref="BJ5:BJ6"/>
    <mergeCell ref="BK5:BK6"/>
    <mergeCell ref="BL5:BL6"/>
    <mergeCell ref="BM5:BM6"/>
    <mergeCell ref="BN5:BN6"/>
    <mergeCell ref="BO5:BO6"/>
    <mergeCell ref="BD5:BD6"/>
    <mergeCell ref="BE5:BE6"/>
    <mergeCell ref="BF5:BF6"/>
    <mergeCell ref="BG5:BG6"/>
    <mergeCell ref="BH5:BH6"/>
    <mergeCell ref="BI5:BI6"/>
    <mergeCell ref="BV5:BV6"/>
    <mergeCell ref="BP5:BP6"/>
    <mergeCell ref="BQ5:BQ6"/>
    <mergeCell ref="BR5:BR6"/>
    <mergeCell ref="BS5:BS6"/>
    <mergeCell ref="BT5:BT6"/>
    <mergeCell ref="BU5:BU6"/>
    <mergeCell ref="AH5:AH6"/>
    <mergeCell ref="AI5:AI6"/>
    <mergeCell ref="AJ5:AJ6"/>
    <mergeCell ref="AK5:AK6"/>
    <mergeCell ref="AX5:AX6"/>
    <mergeCell ref="AY5:AY6"/>
    <mergeCell ref="AZ5:AZ6"/>
    <mergeCell ref="BA5:BA6"/>
    <mergeCell ref="BB5:BB6"/>
    <mergeCell ref="AR5:AR6"/>
    <mergeCell ref="AS5:AS6"/>
    <mergeCell ref="AT5:AT6"/>
    <mergeCell ref="AU5:AU6"/>
    <mergeCell ref="AV5:AV6"/>
    <mergeCell ref="AW5:AW6"/>
    <mergeCell ref="CB5:CB6"/>
    <mergeCell ref="CC5:CC6"/>
    <mergeCell ref="CD5:CD6"/>
    <mergeCell ref="CE5:CE6"/>
    <mergeCell ref="CF5:CF6"/>
    <mergeCell ref="CG5:CG6"/>
    <mergeCell ref="BW5:BW6"/>
    <mergeCell ref="BX5:BX6"/>
    <mergeCell ref="BY5:BY6"/>
    <mergeCell ref="BZ5:BZ6"/>
    <mergeCell ref="CA5:CA6"/>
    <mergeCell ref="CN5:CN6"/>
    <mergeCell ref="CO5:CO6"/>
    <mergeCell ref="CP5:CP6"/>
    <mergeCell ref="CQ5:CQ6"/>
    <mergeCell ref="CR5:CR6"/>
    <mergeCell ref="CS5:CS6"/>
    <mergeCell ref="CH5:CH6"/>
    <mergeCell ref="CI5:CI6"/>
    <mergeCell ref="CJ5:CJ6"/>
    <mergeCell ref="CK5:CK6"/>
    <mergeCell ref="CL5:CL6"/>
    <mergeCell ref="CM5:CM6"/>
    <mergeCell ref="CZ5:CZ6"/>
    <mergeCell ref="DA5:DA6"/>
    <mergeCell ref="DB5:DB6"/>
    <mergeCell ref="DC5:DC6"/>
    <mergeCell ref="DD5:DD6"/>
    <mergeCell ref="DE5:DE6"/>
    <mergeCell ref="CT5:CT6"/>
    <mergeCell ref="CU5:CU6"/>
    <mergeCell ref="CV5:CV6"/>
    <mergeCell ref="CW5:CW6"/>
    <mergeCell ref="CX5:CX6"/>
    <mergeCell ref="CY5:CY6"/>
    <mergeCell ref="DL5:DL6"/>
    <mergeCell ref="DM5:DM6"/>
    <mergeCell ref="DN5:DN6"/>
    <mergeCell ref="DO5:DO6"/>
    <mergeCell ref="DP5:DP6"/>
    <mergeCell ref="DQ5:DQ6"/>
    <mergeCell ref="DF5:DF6"/>
    <mergeCell ref="DG5:DG6"/>
    <mergeCell ref="DH5:DH6"/>
    <mergeCell ref="DI5:DI6"/>
    <mergeCell ref="DJ5:DJ6"/>
    <mergeCell ref="DK5:DK6"/>
    <mergeCell ref="EH5:EH6"/>
    <mergeCell ref="EI5:EI6"/>
    <mergeCell ref="EK5:EK6"/>
    <mergeCell ref="EL5:EL6"/>
    <mergeCell ref="EM5:EM6"/>
    <mergeCell ref="EJ5:EJ6"/>
    <mergeCell ref="DR5:DR6"/>
    <mergeCell ref="DS5:DS6"/>
    <mergeCell ref="DT5:DT6"/>
    <mergeCell ref="DU5:DU6"/>
    <mergeCell ref="DV5:DV6"/>
    <mergeCell ref="DW5:DW6"/>
    <mergeCell ref="DY5:DY6"/>
    <mergeCell ref="DZ5:DZ6"/>
    <mergeCell ref="EA5:EA6"/>
    <mergeCell ref="EB5:EB6"/>
    <mergeCell ref="EC5:EC6"/>
    <mergeCell ref="ED5:ED6"/>
    <mergeCell ref="EE5:EE6"/>
    <mergeCell ref="EF5:EF6"/>
    <mergeCell ref="EG5:EG6"/>
    <mergeCell ref="A20:B20"/>
    <mergeCell ref="A21:B21"/>
    <mergeCell ref="IT5:IT6"/>
    <mergeCell ref="A7:B7"/>
    <mergeCell ref="A12:B12"/>
    <mergeCell ref="A13:B13"/>
    <mergeCell ref="A14:B14"/>
    <mergeCell ref="A15:B15"/>
    <mergeCell ref="IN5:IN6"/>
    <mergeCell ref="IO5:IO6"/>
    <mergeCell ref="IP5:IP6"/>
    <mergeCell ref="IQ5:IQ6"/>
    <mergeCell ref="IR5:IR6"/>
    <mergeCell ref="IS5:IS6"/>
    <mergeCell ref="IH5:IH6"/>
    <mergeCell ref="II5:II6"/>
    <mergeCell ref="IJ5:IJ6"/>
    <mergeCell ref="IK5:IK6"/>
    <mergeCell ref="IL5:IL6"/>
    <mergeCell ref="IM5:IM6"/>
    <mergeCell ref="FN5:FN6"/>
    <mergeCell ref="FO5:FO6"/>
    <mergeCell ref="FE5:FE6"/>
    <mergeCell ref="FL5:FL6"/>
    <mergeCell ref="A19:B19"/>
    <mergeCell ref="IF5:IF6"/>
    <mergeCell ref="IG5:IG6"/>
    <mergeCell ref="HV5:HV6"/>
    <mergeCell ref="HW5:HW6"/>
    <mergeCell ref="HX5:HX6"/>
    <mergeCell ref="HY5:HY6"/>
    <mergeCell ref="HZ5:HZ6"/>
    <mergeCell ref="IA5:IA6"/>
    <mergeCell ref="HP5:HP6"/>
    <mergeCell ref="HQ5:HQ6"/>
    <mergeCell ref="HR5:HR6"/>
    <mergeCell ref="HS5:HS6"/>
    <mergeCell ref="HT5:HT6"/>
    <mergeCell ref="HU5:HU6"/>
    <mergeCell ref="HJ5:HJ6"/>
    <mergeCell ref="HN5:HN6"/>
    <mergeCell ref="HO5:HO6"/>
    <mergeCell ref="GX5:GX6"/>
    <mergeCell ref="EQ5:EQ6"/>
    <mergeCell ref="ER5:ER6"/>
    <mergeCell ref="ES5:ES6"/>
    <mergeCell ref="ET5:ET6"/>
    <mergeCell ref="DX5:DX6"/>
    <mergeCell ref="IC5:IC6"/>
    <mergeCell ref="ID5:ID6"/>
    <mergeCell ref="IE5:IE6"/>
    <mergeCell ref="GZ5:GZ6"/>
    <mergeCell ref="HA5:HA6"/>
    <mergeCell ref="HH5:HH6"/>
    <mergeCell ref="HI5:HI6"/>
    <mergeCell ref="HK5:HK6"/>
    <mergeCell ref="JE5:JE6"/>
    <mergeCell ref="GC5:GC6"/>
    <mergeCell ref="GD5:GD6"/>
    <mergeCell ref="GK5:GK6"/>
    <mergeCell ref="HD5:HD6"/>
    <mergeCell ref="HE5:HE6"/>
    <mergeCell ref="HF5:HF6"/>
    <mergeCell ref="HG5:HG6"/>
    <mergeCell ref="GY5:GY6"/>
    <mergeCell ref="IB5:IB6"/>
    <mergeCell ref="GG5:GG6"/>
    <mergeCell ref="GH5:GH6"/>
    <mergeCell ref="GI5:GI6"/>
    <mergeCell ref="EX5:EX6"/>
    <mergeCell ref="EY5:EY6"/>
    <mergeCell ref="EZ5:EZ6"/>
    <mergeCell ref="EU5:EU6"/>
    <mergeCell ref="FM5:FM6"/>
    <mergeCell ref="FG5:FG6"/>
    <mergeCell ref="EV5:EV6"/>
    <mergeCell ref="EW5:EW6"/>
    <mergeCell ref="EN5:EN6"/>
    <mergeCell ref="EO5:EO6"/>
    <mergeCell ref="FB5:FB6"/>
    <mergeCell ref="FC5:FC6"/>
    <mergeCell ref="FD5:FD6"/>
    <mergeCell ref="EP5:EP6"/>
    <mergeCell ref="FA5:FA6"/>
    <mergeCell ref="FF5:FF6"/>
    <mergeCell ref="JF5:JF6"/>
    <mergeCell ref="HL5:HL6"/>
    <mergeCell ref="HM5:HM6"/>
    <mergeCell ref="GJ5:GJ6"/>
    <mergeCell ref="A17:B17"/>
    <mergeCell ref="A18:B18"/>
    <mergeCell ref="GE5:GE6"/>
    <mergeCell ref="FT5:FT6"/>
    <mergeCell ref="FU5:FU6"/>
    <mergeCell ref="FV5:FV6"/>
    <mergeCell ref="FW5:FW6"/>
    <mergeCell ref="FX5:FX6"/>
    <mergeCell ref="FY5:FY6"/>
    <mergeCell ref="FP5:FP6"/>
    <mergeCell ref="FQ5:FQ6"/>
    <mergeCell ref="FR5:FR6"/>
    <mergeCell ref="FS5:FS6"/>
    <mergeCell ref="FH5:FH6"/>
    <mergeCell ref="FI5:FI6"/>
    <mergeCell ref="FJ5:FJ6"/>
    <mergeCell ref="FK5:FK6"/>
    <mergeCell ref="FZ5:FZ6"/>
    <mergeCell ref="GA5:GA6"/>
    <mergeCell ref="GB5:GB6"/>
    <mergeCell ref="JO5:JO6"/>
    <mergeCell ref="JP5:JP6"/>
    <mergeCell ref="JQ5:JQ6"/>
    <mergeCell ref="JI5:JI6"/>
    <mergeCell ref="JJ5:JJ6"/>
    <mergeCell ref="JD4:JF4"/>
    <mergeCell ref="JC5:JC6"/>
    <mergeCell ref="JD5:JD6"/>
    <mergeCell ref="A16:B16"/>
    <mergeCell ref="HB5:HB6"/>
    <mergeCell ref="HC5:HC6"/>
    <mergeCell ref="GR5:GR6"/>
    <mergeCell ref="GS5:GS6"/>
    <mergeCell ref="GT5:GT6"/>
    <mergeCell ref="GU5:GU6"/>
    <mergeCell ref="GV5:GV6"/>
    <mergeCell ref="GW5:GW6"/>
    <mergeCell ref="GL5:GL6"/>
    <mergeCell ref="GM5:GM6"/>
    <mergeCell ref="GN5:GN6"/>
    <mergeCell ref="GO5:GO6"/>
    <mergeCell ref="GP5:GP6"/>
    <mergeCell ref="GQ5:GQ6"/>
    <mergeCell ref="GF5:GF6"/>
    <mergeCell ref="KM5:KM6"/>
    <mergeCell ref="KN5:KN6"/>
    <mergeCell ref="KO5:KO6"/>
    <mergeCell ref="KP5:KP6"/>
    <mergeCell ref="IV4:IX4"/>
    <mergeCell ref="IU5:IU6"/>
    <mergeCell ref="IV5:IV6"/>
    <mergeCell ref="IW5:IW6"/>
    <mergeCell ref="IX5:IX6"/>
    <mergeCell ref="JR5:JR6"/>
    <mergeCell ref="JL4:JN4"/>
    <mergeCell ref="JK5:JK6"/>
    <mergeCell ref="JL5:JL6"/>
    <mergeCell ref="JM5:JM6"/>
    <mergeCell ref="JN5:JN6"/>
    <mergeCell ref="IZ4:JB4"/>
    <mergeCell ref="IY5:IY6"/>
    <mergeCell ref="IZ5:IZ6"/>
    <mergeCell ref="JA5:JA6"/>
    <mergeCell ref="JB5:JB6"/>
    <mergeCell ref="JH4:JJ4"/>
    <mergeCell ref="JG5:JG6"/>
    <mergeCell ref="JH5:JH6"/>
    <mergeCell ref="JP4:JR4"/>
    <mergeCell ref="JS5:JS6"/>
    <mergeCell ref="JT5:JT6"/>
    <mergeCell ref="LX4:LZ4"/>
    <mergeCell ref="LW5:LW6"/>
    <mergeCell ref="LX5:LX6"/>
    <mergeCell ref="LY5:LY6"/>
    <mergeCell ref="LZ5:LZ6"/>
    <mergeCell ref="LR5:LR6"/>
    <mergeCell ref="LL4:LN4"/>
    <mergeCell ref="LK5:LK6"/>
    <mergeCell ref="LL5:LL6"/>
    <mergeCell ref="LM5:LM6"/>
    <mergeCell ref="LN5:LN6"/>
    <mergeCell ref="LT4:LV4"/>
    <mergeCell ref="LS5:LS6"/>
    <mergeCell ref="LT5:LT6"/>
    <mergeCell ref="LU5:LU6"/>
    <mergeCell ref="LV5:LV6"/>
    <mergeCell ref="KR4:KT4"/>
    <mergeCell ref="KQ5:KQ6"/>
    <mergeCell ref="KR5:KR6"/>
    <mergeCell ref="KS5:KS6"/>
    <mergeCell ref="KT5:KT6"/>
    <mergeCell ref="KN4:KP4"/>
    <mergeCell ref="NH4:NJ4"/>
    <mergeCell ref="NG5:NG6"/>
    <mergeCell ref="NH5:NH6"/>
    <mergeCell ref="NI5:NI6"/>
    <mergeCell ref="NJ5:NJ6"/>
    <mergeCell ref="ND4:NF4"/>
    <mergeCell ref="NC5:NC6"/>
    <mergeCell ref="ND5:ND6"/>
    <mergeCell ref="NE5:NE6"/>
    <mergeCell ref="NF5:NF6"/>
    <mergeCell ref="NL4:NN4"/>
    <mergeCell ref="NK5:NK6"/>
    <mergeCell ref="NL5:NL6"/>
    <mergeCell ref="NM5:NM6"/>
    <mergeCell ref="NN5:NN6"/>
    <mergeCell ref="NP4:NR4"/>
    <mergeCell ref="NO5:NO6"/>
    <mergeCell ref="NP5:NP6"/>
    <mergeCell ref="NQ5:NQ6"/>
    <mergeCell ref="NR5:NR6"/>
    <mergeCell ref="NX4:NZ4"/>
    <mergeCell ref="NW5:NW6"/>
    <mergeCell ref="NX5:NX6"/>
    <mergeCell ref="NY5:NY6"/>
    <mergeCell ref="NZ5:NZ6"/>
    <mergeCell ref="NT4:NV4"/>
    <mergeCell ref="NS5:NS6"/>
    <mergeCell ref="NT5:NT6"/>
    <mergeCell ref="NU5:NU6"/>
    <mergeCell ref="NV5:NV6"/>
    <mergeCell ref="OB4:OD4"/>
    <mergeCell ref="OA5:OA6"/>
    <mergeCell ref="OB5:OB6"/>
    <mergeCell ref="OC5:OC6"/>
    <mergeCell ref="OD5:OD6"/>
    <mergeCell ref="OF4:OH4"/>
    <mergeCell ref="OE5:OE6"/>
    <mergeCell ref="OF5:OF6"/>
    <mergeCell ref="OG5:OG6"/>
    <mergeCell ref="OH5:OH6"/>
    <mergeCell ref="OJ4:OL4"/>
    <mergeCell ref="OI5:OI6"/>
    <mergeCell ref="OJ5:OJ6"/>
    <mergeCell ref="OK5:OK6"/>
    <mergeCell ref="OL5:OL6"/>
    <mergeCell ref="OR4:OT4"/>
    <mergeCell ref="OQ5:OQ6"/>
    <mergeCell ref="OR5:OR6"/>
    <mergeCell ref="OS5:OS6"/>
    <mergeCell ref="OT5:OT6"/>
    <mergeCell ref="ON4:OP4"/>
    <mergeCell ref="OM5:OM6"/>
    <mergeCell ref="ON5:ON6"/>
    <mergeCell ref="OO5:OO6"/>
    <mergeCell ref="OP5:OP6"/>
    <mergeCell ref="OZ4:PB4"/>
    <mergeCell ref="OY5:OY6"/>
    <mergeCell ref="OZ5:OZ6"/>
    <mergeCell ref="PA5:PA6"/>
    <mergeCell ref="PB5:PB6"/>
    <mergeCell ref="OV4:OX4"/>
    <mergeCell ref="OU5:OU6"/>
    <mergeCell ref="OV5:OV6"/>
    <mergeCell ref="OW5:OW6"/>
    <mergeCell ref="OX5:OX6"/>
    <mergeCell ref="PH4:PJ4"/>
    <mergeCell ref="PG5:PG6"/>
    <mergeCell ref="PH5:PH6"/>
    <mergeCell ref="PI5:PI6"/>
    <mergeCell ref="PJ5:PJ6"/>
    <mergeCell ref="PD4:PF4"/>
    <mergeCell ref="PC5:PC6"/>
    <mergeCell ref="PD5:PD6"/>
    <mergeCell ref="PE5:PE6"/>
    <mergeCell ref="PF5:PF6"/>
    <mergeCell ref="PK5:PK6"/>
    <mergeCell ref="PL5:PL6"/>
    <mergeCell ref="PM5:PM6"/>
    <mergeCell ref="PN5:PN6"/>
    <mergeCell ref="PP4:PR4"/>
    <mergeCell ref="PO5:PO6"/>
    <mergeCell ref="PP5:PP6"/>
    <mergeCell ref="PQ5:PQ6"/>
    <mergeCell ref="PR5:PR6"/>
    <mergeCell ref="PL4:PN4"/>
    <mergeCell ref="PT4:PV4"/>
    <mergeCell ref="PS5:PS6"/>
    <mergeCell ref="PT5:PT6"/>
    <mergeCell ref="PU5:PU6"/>
    <mergeCell ref="PV5:PV6"/>
    <mergeCell ref="PX4:PZ4"/>
    <mergeCell ref="PW5:PW6"/>
    <mergeCell ref="PX5:PX6"/>
    <mergeCell ref="PY5:PY6"/>
    <mergeCell ref="PZ5:PZ6"/>
    <mergeCell ref="QB4:QD4"/>
    <mergeCell ref="QA5:QA6"/>
    <mergeCell ref="QB5:QB6"/>
    <mergeCell ref="QC5:QC6"/>
    <mergeCell ref="QD5:QD6"/>
    <mergeCell ref="QJ4:QL4"/>
    <mergeCell ref="QI5:QI6"/>
    <mergeCell ref="QJ5:QJ6"/>
    <mergeCell ref="QK5:QK6"/>
    <mergeCell ref="QL5:QL6"/>
    <mergeCell ref="QF4:QH4"/>
    <mergeCell ref="QE5:QE6"/>
    <mergeCell ref="QF5:QF6"/>
    <mergeCell ref="QG5:QG6"/>
    <mergeCell ref="QH5:QH6"/>
    <mergeCell ref="QM5:QM6"/>
    <mergeCell ref="RL4:RN4"/>
    <mergeCell ref="RK5:RK6"/>
    <mergeCell ref="RL5:RL6"/>
    <mergeCell ref="RM5:RM6"/>
    <mergeCell ref="RN5:RN6"/>
    <mergeCell ref="RH4:RJ4"/>
    <mergeCell ref="RG5:RG6"/>
    <mergeCell ref="RH5:RH6"/>
    <mergeCell ref="RI5:RI6"/>
    <mergeCell ref="RJ5:RJ6"/>
    <mergeCell ref="QN5:QN6"/>
    <mergeCell ref="QO5:QO6"/>
    <mergeCell ref="RD4:RF4"/>
    <mergeCell ref="RC5:RC6"/>
    <mergeCell ref="RD5:RD6"/>
    <mergeCell ref="RE5:RE6"/>
    <mergeCell ref="RF5:RF6"/>
    <mergeCell ref="QV4:QX4"/>
    <mergeCell ref="QU5:QU6"/>
    <mergeCell ref="QV5:QV6"/>
    <mergeCell ref="QW5:QW6"/>
    <mergeCell ref="QX5:QX6"/>
    <mergeCell ref="QZ4:RB4"/>
  </mergeCells>
  <printOptions horizontalCentered="1" verticalCentered="1"/>
  <pageMargins left="0" right="0" top="0" bottom="0" header="0" footer="0"/>
  <pageSetup paperSize="9" scale="7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CE619-B402-401B-A95B-493E3FAF9724}">
  <sheetPr codeName="Feuil4">
    <tabColor indexed="16"/>
    <pageSetUpPr fitToPage="1"/>
  </sheetPr>
  <dimension ref="A2:G20"/>
  <sheetViews>
    <sheetView view="pageBreakPreview" topLeftCell="A7" zoomScale="85" zoomScaleNormal="85" zoomScaleSheetLayoutView="85" zoomScalePageLayoutView="125" workbookViewId="0">
      <selection activeCell="H16" sqref="H16"/>
    </sheetView>
  </sheetViews>
  <sheetFormatPr baseColWidth="10" defaultColWidth="10.81640625" defaultRowHeight="13"/>
  <cols>
    <col min="1" max="1" width="1.453125" style="117" customWidth="1"/>
    <col min="2" max="2" width="21.453125" style="117" customWidth="1"/>
    <col min="3" max="3" width="25.453125" style="117" bestFit="1" customWidth="1"/>
    <col min="4" max="6" width="20.1796875" style="117" customWidth="1"/>
    <col min="7" max="7" width="20.1796875" style="117" bestFit="1" customWidth="1"/>
    <col min="8" max="16384" width="10.81640625" style="117"/>
  </cols>
  <sheetData>
    <row r="2" spans="1:7" ht="15.5">
      <c r="B2" s="181" t="s">
        <v>443</v>
      </c>
    </row>
    <row r="3" spans="1:7" ht="27.75" customHeight="1" thickBot="1">
      <c r="B3" s="136" t="s">
        <v>228</v>
      </c>
    </row>
    <row r="4" spans="1:7" ht="18.75" customHeight="1" thickTop="1" thickBot="1">
      <c r="A4" s="118"/>
      <c r="B4" s="339" t="s">
        <v>229</v>
      </c>
      <c r="C4" s="340" t="s">
        <v>230</v>
      </c>
    </row>
    <row r="5" spans="1:7" ht="18.75" customHeight="1" thickTop="1" thickBot="1">
      <c r="B5" s="339"/>
      <c r="C5" s="340"/>
      <c r="D5" s="156">
        <v>46019</v>
      </c>
      <c r="E5" s="156">
        <v>46050</v>
      </c>
      <c r="F5" s="156">
        <v>46054</v>
      </c>
      <c r="G5" s="156">
        <v>46082</v>
      </c>
    </row>
    <row r="6" spans="1:7" ht="18.75" customHeight="1" thickTop="1">
      <c r="B6" s="137" t="s">
        <v>231</v>
      </c>
      <c r="C6" s="138" t="s">
        <v>232</v>
      </c>
      <c r="D6" s="157">
        <v>30</v>
      </c>
      <c r="E6" s="157">
        <v>30</v>
      </c>
      <c r="F6" s="262">
        <v>27</v>
      </c>
      <c r="G6" s="262">
        <v>30</v>
      </c>
    </row>
    <row r="7" spans="1:7" ht="18.75" customHeight="1" thickBot="1">
      <c r="B7" s="139" t="s">
        <v>233</v>
      </c>
      <c r="C7" s="140" t="s">
        <v>234</v>
      </c>
      <c r="D7" s="158" t="s">
        <v>421</v>
      </c>
      <c r="E7" s="158" t="s">
        <v>437</v>
      </c>
      <c r="F7" s="158" t="s">
        <v>385</v>
      </c>
      <c r="G7" s="158" t="s">
        <v>445</v>
      </c>
    </row>
    <row r="8" spans="1:7" ht="18.75" customHeight="1" thickTop="1">
      <c r="B8" s="137" t="s">
        <v>235</v>
      </c>
      <c r="C8" s="137" t="s">
        <v>236</v>
      </c>
      <c r="D8" s="157">
        <v>12</v>
      </c>
      <c r="E8" s="157">
        <v>13</v>
      </c>
      <c r="F8" s="262">
        <v>13</v>
      </c>
      <c r="G8" s="262">
        <v>13</v>
      </c>
    </row>
    <row r="9" spans="1:7" ht="18.75" customHeight="1" thickBot="1">
      <c r="B9" s="139" t="s">
        <v>237</v>
      </c>
      <c r="C9" s="139" t="s">
        <v>238</v>
      </c>
      <c r="D9" s="158" t="s">
        <v>421</v>
      </c>
      <c r="E9" s="158" t="s">
        <v>437</v>
      </c>
      <c r="F9" s="158" t="s">
        <v>385</v>
      </c>
      <c r="G9" s="158" t="s">
        <v>445</v>
      </c>
    </row>
    <row r="10" spans="1:7" ht="37.5" customHeight="1" thickTop="1" thickBot="1">
      <c r="B10" s="141" t="s">
        <v>239</v>
      </c>
      <c r="C10" s="141" t="s">
        <v>240</v>
      </c>
      <c r="D10" s="159" t="s">
        <v>375</v>
      </c>
      <c r="E10" s="159" t="s">
        <v>380</v>
      </c>
      <c r="F10" s="159" t="s">
        <v>386</v>
      </c>
      <c r="G10" s="159" t="s">
        <v>391</v>
      </c>
    </row>
    <row r="11" spans="1:7" ht="37.5" customHeight="1" thickTop="1" thickBot="1">
      <c r="B11" s="137" t="s">
        <v>241</v>
      </c>
      <c r="C11" s="142" t="s">
        <v>242</v>
      </c>
      <c r="D11" s="159" t="s">
        <v>376</v>
      </c>
      <c r="E11" s="159" t="s">
        <v>381</v>
      </c>
      <c r="F11" s="159" t="s">
        <v>387</v>
      </c>
      <c r="G11" s="159" t="s">
        <v>392</v>
      </c>
    </row>
    <row r="12" spans="1:7" ht="37.5" customHeight="1" thickTop="1" thickBot="1">
      <c r="B12" s="137" t="s">
        <v>243</v>
      </c>
      <c r="C12" s="137" t="s">
        <v>244</v>
      </c>
      <c r="D12" s="159" t="s">
        <v>377</v>
      </c>
      <c r="E12" s="159" t="s">
        <v>382</v>
      </c>
      <c r="F12" s="159" t="s">
        <v>388</v>
      </c>
      <c r="G12" s="159" t="s">
        <v>393</v>
      </c>
    </row>
    <row r="13" spans="1:7" ht="37.5" customHeight="1" thickTop="1" thickBot="1">
      <c r="B13" s="137" t="s">
        <v>245</v>
      </c>
      <c r="C13" s="137" t="s">
        <v>246</v>
      </c>
      <c r="D13" s="159" t="s">
        <v>378</v>
      </c>
      <c r="E13" s="159" t="s">
        <v>383</v>
      </c>
      <c r="F13" s="159" t="s">
        <v>389</v>
      </c>
      <c r="G13" s="159" t="s">
        <v>394</v>
      </c>
    </row>
    <row r="14" spans="1:7" ht="37.5" customHeight="1" thickTop="1" thickBot="1">
      <c r="B14" s="139" t="s">
        <v>247</v>
      </c>
      <c r="C14" s="139" t="s">
        <v>248</v>
      </c>
      <c r="D14" s="159"/>
      <c r="E14" s="159" t="s">
        <v>384</v>
      </c>
      <c r="F14" s="159"/>
      <c r="G14" s="159"/>
    </row>
    <row r="15" spans="1:7" ht="37.5" customHeight="1" thickTop="1">
      <c r="B15" s="143" t="s">
        <v>249</v>
      </c>
      <c r="C15" s="144" t="s">
        <v>250</v>
      </c>
      <c r="D15" s="160">
        <v>5</v>
      </c>
      <c r="E15" s="160">
        <v>7</v>
      </c>
      <c r="F15" s="263">
        <v>6</v>
      </c>
      <c r="G15" s="263">
        <v>6</v>
      </c>
    </row>
    <row r="16" spans="1:7" ht="37.5" customHeight="1" thickBot="1">
      <c r="B16" s="145" t="s">
        <v>251</v>
      </c>
      <c r="C16" s="145" t="s">
        <v>252</v>
      </c>
      <c r="D16" s="158" t="s">
        <v>421</v>
      </c>
      <c r="E16" s="158" t="s">
        <v>437</v>
      </c>
      <c r="F16" s="158" t="s">
        <v>385</v>
      </c>
      <c r="G16" s="158" t="s">
        <v>445</v>
      </c>
    </row>
    <row r="17" spans="2:7" ht="38.25" customHeight="1" thickTop="1">
      <c r="B17" s="143" t="s">
        <v>253</v>
      </c>
      <c r="C17" s="144" t="s">
        <v>250</v>
      </c>
      <c r="D17" s="161">
        <v>30</v>
      </c>
      <c r="E17" s="161">
        <v>30</v>
      </c>
      <c r="F17" s="161">
        <v>27</v>
      </c>
      <c r="G17" s="161">
        <v>30</v>
      </c>
    </row>
    <row r="18" spans="2:7" ht="38.25" customHeight="1" thickBot="1">
      <c r="B18" s="146" t="s">
        <v>254</v>
      </c>
      <c r="C18" s="146" t="s">
        <v>255</v>
      </c>
      <c r="D18" s="158" t="s">
        <v>421</v>
      </c>
      <c r="E18" s="158" t="s">
        <v>437</v>
      </c>
      <c r="F18" s="158" t="s">
        <v>385</v>
      </c>
      <c r="G18" s="158" t="s">
        <v>445</v>
      </c>
    </row>
    <row r="19" spans="2:7" ht="15" thickTop="1">
      <c r="B19" s="147" t="s">
        <v>256</v>
      </c>
    </row>
    <row r="20" spans="2:7">
      <c r="B20" s="148" t="s">
        <v>95</v>
      </c>
    </row>
  </sheetData>
  <mergeCells count="2">
    <mergeCell ref="B4:B5"/>
    <mergeCell ref="C4:C5"/>
  </mergeCells>
  <printOptions horizontalCentered="1" verticalCentered="1"/>
  <pageMargins left="0.39370078740157483" right="0" top="0" bottom="0"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97DA3-9109-4D56-A0CD-78033CA0338F}">
  <sheetPr codeName="Feuil9">
    <tabColor indexed="16"/>
    <pageSetUpPr fitToPage="1"/>
  </sheetPr>
  <dimension ref="A1:P20"/>
  <sheetViews>
    <sheetView tabSelected="1" view="pageBreakPreview" topLeftCell="E8" zoomScale="70" zoomScaleNormal="110" zoomScaleSheetLayoutView="70" workbookViewId="0">
      <selection activeCell="R13" sqref="R13"/>
    </sheetView>
  </sheetViews>
  <sheetFormatPr baseColWidth="10" defaultColWidth="11.453125" defaultRowHeight="13"/>
  <cols>
    <col min="1" max="1" width="2" style="1" customWidth="1"/>
    <col min="2" max="2" width="22.453125" style="1" customWidth="1"/>
    <col min="3" max="3" width="27.54296875" style="1" customWidth="1"/>
    <col min="4" max="15" width="11.453125" style="1"/>
    <col min="17" max="252" width="11.453125" style="1"/>
    <col min="253" max="253" width="2" style="1" customWidth="1"/>
    <col min="254" max="254" width="22.453125" style="1" customWidth="1"/>
    <col min="255" max="255" width="27.54296875" style="1" customWidth="1"/>
    <col min="256" max="508" width="11.453125" style="1"/>
    <col min="509" max="509" width="2" style="1" customWidth="1"/>
    <col min="510" max="510" width="22.453125" style="1" customWidth="1"/>
    <col min="511" max="511" width="27.54296875" style="1" customWidth="1"/>
    <col min="512" max="764" width="11.453125" style="1"/>
    <col min="765" max="765" width="2" style="1" customWidth="1"/>
    <col min="766" max="766" width="22.453125" style="1" customWidth="1"/>
    <col min="767" max="767" width="27.54296875" style="1" customWidth="1"/>
    <col min="768" max="1020" width="11.453125" style="1"/>
    <col min="1021" max="1021" width="2" style="1" customWidth="1"/>
    <col min="1022" max="1022" width="22.453125" style="1" customWidth="1"/>
    <col min="1023" max="1023" width="27.54296875" style="1" customWidth="1"/>
    <col min="1024" max="1276" width="11.453125" style="1"/>
    <col min="1277" max="1277" width="2" style="1" customWidth="1"/>
    <col min="1278" max="1278" width="22.453125" style="1" customWidth="1"/>
    <col min="1279" max="1279" width="27.54296875" style="1" customWidth="1"/>
    <col min="1280" max="1532" width="11.453125" style="1"/>
    <col min="1533" max="1533" width="2" style="1" customWidth="1"/>
    <col min="1534" max="1534" width="22.453125" style="1" customWidth="1"/>
    <col min="1535" max="1535" width="27.54296875" style="1" customWidth="1"/>
    <col min="1536" max="1788" width="11.453125" style="1"/>
    <col min="1789" max="1789" width="2" style="1" customWidth="1"/>
    <col min="1790" max="1790" width="22.453125" style="1" customWidth="1"/>
    <col min="1791" max="1791" width="27.54296875" style="1" customWidth="1"/>
    <col min="1792" max="2044" width="11.453125" style="1"/>
    <col min="2045" max="2045" width="2" style="1" customWidth="1"/>
    <col min="2046" max="2046" width="22.453125" style="1" customWidth="1"/>
    <col min="2047" max="2047" width="27.54296875" style="1" customWidth="1"/>
    <col min="2048" max="2300" width="11.453125" style="1"/>
    <col min="2301" max="2301" width="2" style="1" customWidth="1"/>
    <col min="2302" max="2302" width="22.453125" style="1" customWidth="1"/>
    <col min="2303" max="2303" width="27.54296875" style="1" customWidth="1"/>
    <col min="2304" max="2556" width="11.453125" style="1"/>
    <col min="2557" max="2557" width="2" style="1" customWidth="1"/>
    <col min="2558" max="2558" width="22.453125" style="1" customWidth="1"/>
    <col min="2559" max="2559" width="27.54296875" style="1" customWidth="1"/>
    <col min="2560" max="2812" width="11.453125" style="1"/>
    <col min="2813" max="2813" width="2" style="1" customWidth="1"/>
    <col min="2814" max="2814" width="22.453125" style="1" customWidth="1"/>
    <col min="2815" max="2815" width="27.54296875" style="1" customWidth="1"/>
    <col min="2816" max="3068" width="11.453125" style="1"/>
    <col min="3069" max="3069" width="2" style="1" customWidth="1"/>
    <col min="3070" max="3070" width="22.453125" style="1" customWidth="1"/>
    <col min="3071" max="3071" width="27.54296875" style="1" customWidth="1"/>
    <col min="3072" max="3324" width="11.453125" style="1"/>
    <col min="3325" max="3325" width="2" style="1" customWidth="1"/>
    <col min="3326" max="3326" width="22.453125" style="1" customWidth="1"/>
    <col min="3327" max="3327" width="27.54296875" style="1" customWidth="1"/>
    <col min="3328" max="3580" width="11.453125" style="1"/>
    <col min="3581" max="3581" width="2" style="1" customWidth="1"/>
    <col min="3582" max="3582" width="22.453125" style="1" customWidth="1"/>
    <col min="3583" max="3583" width="27.54296875" style="1" customWidth="1"/>
    <col min="3584" max="3836" width="11.453125" style="1"/>
    <col min="3837" max="3837" width="2" style="1" customWidth="1"/>
    <col min="3838" max="3838" width="22.453125" style="1" customWidth="1"/>
    <col min="3839" max="3839" width="27.54296875" style="1" customWidth="1"/>
    <col min="3840" max="4092" width="11.453125" style="1"/>
    <col min="4093" max="4093" width="2" style="1" customWidth="1"/>
    <col min="4094" max="4094" width="22.453125" style="1" customWidth="1"/>
    <col min="4095" max="4095" width="27.54296875" style="1" customWidth="1"/>
    <col min="4096" max="4348" width="11.453125" style="1"/>
    <col min="4349" max="4349" width="2" style="1" customWidth="1"/>
    <col min="4350" max="4350" width="22.453125" style="1" customWidth="1"/>
    <col min="4351" max="4351" width="27.54296875" style="1" customWidth="1"/>
    <col min="4352" max="4604" width="11.453125" style="1"/>
    <col min="4605" max="4605" width="2" style="1" customWidth="1"/>
    <col min="4606" max="4606" width="22.453125" style="1" customWidth="1"/>
    <col min="4607" max="4607" width="27.54296875" style="1" customWidth="1"/>
    <col min="4608" max="4860" width="11.453125" style="1"/>
    <col min="4861" max="4861" width="2" style="1" customWidth="1"/>
    <col min="4862" max="4862" width="22.453125" style="1" customWidth="1"/>
    <col min="4863" max="4863" width="27.54296875" style="1" customWidth="1"/>
    <col min="4864" max="5116" width="11.453125" style="1"/>
    <col min="5117" max="5117" width="2" style="1" customWidth="1"/>
    <col min="5118" max="5118" width="22.453125" style="1" customWidth="1"/>
    <col min="5119" max="5119" width="27.54296875" style="1" customWidth="1"/>
    <col min="5120" max="5372" width="11.453125" style="1"/>
    <col min="5373" max="5373" width="2" style="1" customWidth="1"/>
    <col min="5374" max="5374" width="22.453125" style="1" customWidth="1"/>
    <col min="5375" max="5375" width="27.54296875" style="1" customWidth="1"/>
    <col min="5376" max="5628" width="11.453125" style="1"/>
    <col min="5629" max="5629" width="2" style="1" customWidth="1"/>
    <col min="5630" max="5630" width="22.453125" style="1" customWidth="1"/>
    <col min="5631" max="5631" width="27.54296875" style="1" customWidth="1"/>
    <col min="5632" max="5884" width="11.453125" style="1"/>
    <col min="5885" max="5885" width="2" style="1" customWidth="1"/>
    <col min="5886" max="5886" width="22.453125" style="1" customWidth="1"/>
    <col min="5887" max="5887" width="27.54296875" style="1" customWidth="1"/>
    <col min="5888" max="6140" width="11.453125" style="1"/>
    <col min="6141" max="6141" width="2" style="1" customWidth="1"/>
    <col min="6142" max="6142" width="22.453125" style="1" customWidth="1"/>
    <col min="6143" max="6143" width="27.54296875" style="1" customWidth="1"/>
    <col min="6144" max="6396" width="11.453125" style="1"/>
    <col min="6397" max="6397" width="2" style="1" customWidth="1"/>
    <col min="6398" max="6398" width="22.453125" style="1" customWidth="1"/>
    <col min="6399" max="6399" width="27.54296875" style="1" customWidth="1"/>
    <col min="6400" max="6652" width="11.453125" style="1"/>
    <col min="6653" max="6653" width="2" style="1" customWidth="1"/>
    <col min="6654" max="6654" width="22.453125" style="1" customWidth="1"/>
    <col min="6655" max="6655" width="27.54296875" style="1" customWidth="1"/>
    <col min="6656" max="6908" width="11.453125" style="1"/>
    <col min="6909" max="6909" width="2" style="1" customWidth="1"/>
    <col min="6910" max="6910" width="22.453125" style="1" customWidth="1"/>
    <col min="6911" max="6911" width="27.54296875" style="1" customWidth="1"/>
    <col min="6912" max="7164" width="11.453125" style="1"/>
    <col min="7165" max="7165" width="2" style="1" customWidth="1"/>
    <col min="7166" max="7166" width="22.453125" style="1" customWidth="1"/>
    <col min="7167" max="7167" width="27.54296875" style="1" customWidth="1"/>
    <col min="7168" max="7420" width="11.453125" style="1"/>
    <col min="7421" max="7421" width="2" style="1" customWidth="1"/>
    <col min="7422" max="7422" width="22.453125" style="1" customWidth="1"/>
    <col min="7423" max="7423" width="27.54296875" style="1" customWidth="1"/>
    <col min="7424" max="7676" width="11.453125" style="1"/>
    <col min="7677" max="7677" width="2" style="1" customWidth="1"/>
    <col min="7678" max="7678" width="22.453125" style="1" customWidth="1"/>
    <col min="7679" max="7679" width="27.54296875" style="1" customWidth="1"/>
    <col min="7680" max="7932" width="11.453125" style="1"/>
    <col min="7933" max="7933" width="2" style="1" customWidth="1"/>
    <col min="7934" max="7934" width="22.453125" style="1" customWidth="1"/>
    <col min="7935" max="7935" width="27.54296875" style="1" customWidth="1"/>
    <col min="7936" max="8188" width="11.453125" style="1"/>
    <col min="8189" max="8189" width="2" style="1" customWidth="1"/>
    <col min="8190" max="8190" width="22.453125" style="1" customWidth="1"/>
    <col min="8191" max="8191" width="27.54296875" style="1" customWidth="1"/>
    <col min="8192" max="8444" width="11.453125" style="1"/>
    <col min="8445" max="8445" width="2" style="1" customWidth="1"/>
    <col min="8446" max="8446" width="22.453125" style="1" customWidth="1"/>
    <col min="8447" max="8447" width="27.54296875" style="1" customWidth="1"/>
    <col min="8448" max="8700" width="11.453125" style="1"/>
    <col min="8701" max="8701" width="2" style="1" customWidth="1"/>
    <col min="8702" max="8702" width="22.453125" style="1" customWidth="1"/>
    <col min="8703" max="8703" width="27.54296875" style="1" customWidth="1"/>
    <col min="8704" max="8956" width="11.453125" style="1"/>
    <col min="8957" max="8957" width="2" style="1" customWidth="1"/>
    <col min="8958" max="8958" width="22.453125" style="1" customWidth="1"/>
    <col min="8959" max="8959" width="27.54296875" style="1" customWidth="1"/>
    <col min="8960" max="9212" width="11.453125" style="1"/>
    <col min="9213" max="9213" width="2" style="1" customWidth="1"/>
    <col min="9214" max="9214" width="22.453125" style="1" customWidth="1"/>
    <col min="9215" max="9215" width="27.54296875" style="1" customWidth="1"/>
    <col min="9216" max="9468" width="11.453125" style="1"/>
    <col min="9469" max="9469" width="2" style="1" customWidth="1"/>
    <col min="9470" max="9470" width="22.453125" style="1" customWidth="1"/>
    <col min="9471" max="9471" width="27.54296875" style="1" customWidth="1"/>
    <col min="9472" max="9724" width="11.453125" style="1"/>
    <col min="9725" max="9725" width="2" style="1" customWidth="1"/>
    <col min="9726" max="9726" width="22.453125" style="1" customWidth="1"/>
    <col min="9727" max="9727" width="27.54296875" style="1" customWidth="1"/>
    <col min="9728" max="9980" width="11.453125" style="1"/>
    <col min="9981" max="9981" width="2" style="1" customWidth="1"/>
    <col min="9982" max="9982" width="22.453125" style="1" customWidth="1"/>
    <col min="9983" max="9983" width="27.54296875" style="1" customWidth="1"/>
    <col min="9984" max="10236" width="11.453125" style="1"/>
    <col min="10237" max="10237" width="2" style="1" customWidth="1"/>
    <col min="10238" max="10238" width="22.453125" style="1" customWidth="1"/>
    <col min="10239" max="10239" width="27.54296875" style="1" customWidth="1"/>
    <col min="10240" max="10492" width="11.453125" style="1"/>
    <col min="10493" max="10493" width="2" style="1" customWidth="1"/>
    <col min="10494" max="10494" width="22.453125" style="1" customWidth="1"/>
    <col min="10495" max="10495" width="27.54296875" style="1" customWidth="1"/>
    <col min="10496" max="10748" width="11.453125" style="1"/>
    <col min="10749" max="10749" width="2" style="1" customWidth="1"/>
    <col min="10750" max="10750" width="22.453125" style="1" customWidth="1"/>
    <col min="10751" max="10751" width="27.54296875" style="1" customWidth="1"/>
    <col min="10752" max="11004" width="11.453125" style="1"/>
    <col min="11005" max="11005" width="2" style="1" customWidth="1"/>
    <col min="11006" max="11006" width="22.453125" style="1" customWidth="1"/>
    <col min="11007" max="11007" width="27.54296875" style="1" customWidth="1"/>
    <col min="11008" max="11260" width="11.453125" style="1"/>
    <col min="11261" max="11261" width="2" style="1" customWidth="1"/>
    <col min="11262" max="11262" width="22.453125" style="1" customWidth="1"/>
    <col min="11263" max="11263" width="27.54296875" style="1" customWidth="1"/>
    <col min="11264" max="11516" width="11.453125" style="1"/>
    <col min="11517" max="11517" width="2" style="1" customWidth="1"/>
    <col min="11518" max="11518" width="22.453125" style="1" customWidth="1"/>
    <col min="11519" max="11519" width="27.54296875" style="1" customWidth="1"/>
    <col min="11520" max="11772" width="11.453125" style="1"/>
    <col min="11773" max="11773" width="2" style="1" customWidth="1"/>
    <col min="11774" max="11774" width="22.453125" style="1" customWidth="1"/>
    <col min="11775" max="11775" width="27.54296875" style="1" customWidth="1"/>
    <col min="11776" max="12028" width="11.453125" style="1"/>
    <col min="12029" max="12029" width="2" style="1" customWidth="1"/>
    <col min="12030" max="12030" width="22.453125" style="1" customWidth="1"/>
    <col min="12031" max="12031" width="27.54296875" style="1" customWidth="1"/>
    <col min="12032" max="12284" width="11.453125" style="1"/>
    <col min="12285" max="12285" width="2" style="1" customWidth="1"/>
    <col min="12286" max="12286" width="22.453125" style="1" customWidth="1"/>
    <col min="12287" max="12287" width="27.54296875" style="1" customWidth="1"/>
    <col min="12288" max="12540" width="11.453125" style="1"/>
    <col min="12541" max="12541" width="2" style="1" customWidth="1"/>
    <col min="12542" max="12542" width="22.453125" style="1" customWidth="1"/>
    <col min="12543" max="12543" width="27.54296875" style="1" customWidth="1"/>
    <col min="12544" max="12796" width="11.453125" style="1"/>
    <col min="12797" max="12797" width="2" style="1" customWidth="1"/>
    <col min="12798" max="12798" width="22.453125" style="1" customWidth="1"/>
    <col min="12799" max="12799" width="27.54296875" style="1" customWidth="1"/>
    <col min="12800" max="13052" width="11.453125" style="1"/>
    <col min="13053" max="13053" width="2" style="1" customWidth="1"/>
    <col min="13054" max="13054" width="22.453125" style="1" customWidth="1"/>
    <col min="13055" max="13055" width="27.54296875" style="1" customWidth="1"/>
    <col min="13056" max="13308" width="11.453125" style="1"/>
    <col min="13309" max="13309" width="2" style="1" customWidth="1"/>
    <col min="13310" max="13310" width="22.453125" style="1" customWidth="1"/>
    <col min="13311" max="13311" width="27.54296875" style="1" customWidth="1"/>
    <col min="13312" max="13564" width="11.453125" style="1"/>
    <col min="13565" max="13565" width="2" style="1" customWidth="1"/>
    <col min="13566" max="13566" width="22.453125" style="1" customWidth="1"/>
    <col min="13567" max="13567" width="27.54296875" style="1" customWidth="1"/>
    <col min="13568" max="13820" width="11.453125" style="1"/>
    <col min="13821" max="13821" width="2" style="1" customWidth="1"/>
    <col min="13822" max="13822" width="22.453125" style="1" customWidth="1"/>
    <col min="13823" max="13823" width="27.54296875" style="1" customWidth="1"/>
    <col min="13824" max="14076" width="11.453125" style="1"/>
    <col min="14077" max="14077" width="2" style="1" customWidth="1"/>
    <col min="14078" max="14078" width="22.453125" style="1" customWidth="1"/>
    <col min="14079" max="14079" width="27.54296875" style="1" customWidth="1"/>
    <col min="14080" max="14332" width="11.453125" style="1"/>
    <col min="14333" max="14333" width="2" style="1" customWidth="1"/>
    <col min="14334" max="14334" width="22.453125" style="1" customWidth="1"/>
    <col min="14335" max="14335" width="27.54296875" style="1" customWidth="1"/>
    <col min="14336" max="14588" width="11.453125" style="1"/>
    <col min="14589" max="14589" width="2" style="1" customWidth="1"/>
    <col min="14590" max="14590" width="22.453125" style="1" customWidth="1"/>
    <col min="14591" max="14591" width="27.54296875" style="1" customWidth="1"/>
    <col min="14592" max="14844" width="11.453125" style="1"/>
    <col min="14845" max="14845" width="2" style="1" customWidth="1"/>
    <col min="14846" max="14846" width="22.453125" style="1" customWidth="1"/>
    <col min="14847" max="14847" width="27.54296875" style="1" customWidth="1"/>
    <col min="14848" max="15100" width="11.453125" style="1"/>
    <col min="15101" max="15101" width="2" style="1" customWidth="1"/>
    <col min="15102" max="15102" width="22.453125" style="1" customWidth="1"/>
    <col min="15103" max="15103" width="27.54296875" style="1" customWidth="1"/>
    <col min="15104" max="15356" width="11.453125" style="1"/>
    <col min="15357" max="15357" width="2" style="1" customWidth="1"/>
    <col min="15358" max="15358" width="22.453125" style="1" customWidth="1"/>
    <col min="15359" max="15359" width="27.54296875" style="1" customWidth="1"/>
    <col min="15360" max="15612" width="11.453125" style="1"/>
    <col min="15613" max="15613" width="2" style="1" customWidth="1"/>
    <col min="15614" max="15614" width="22.453125" style="1" customWidth="1"/>
    <col min="15615" max="15615" width="27.54296875" style="1" customWidth="1"/>
    <col min="15616" max="15868" width="11.453125" style="1"/>
    <col min="15869" max="15869" width="2" style="1" customWidth="1"/>
    <col min="15870" max="15870" width="22.453125" style="1" customWidth="1"/>
    <col min="15871" max="15871" width="27.54296875" style="1" customWidth="1"/>
    <col min="15872" max="16124" width="11.453125" style="1"/>
    <col min="16125" max="16125" width="2" style="1" customWidth="1"/>
    <col min="16126" max="16126" width="22.453125" style="1" customWidth="1"/>
    <col min="16127" max="16127" width="27.54296875" style="1" customWidth="1"/>
    <col min="16128" max="16384" width="11.453125" style="1"/>
  </cols>
  <sheetData>
    <row r="1" spans="1:16" ht="15.5">
      <c r="B1" s="171" t="str">
        <f>'TEMPLATE-II(Série)'!A1</f>
        <v>Date of last update:  November 28th, 2025</v>
      </c>
    </row>
    <row r="2" spans="1:16" ht="15.5">
      <c r="C2" s="83" t="s">
        <v>228</v>
      </c>
    </row>
    <row r="3" spans="1:16" ht="16" thickBot="1">
      <c r="B3" s="84"/>
    </row>
    <row r="4" spans="1:16" ht="16" thickTop="1">
      <c r="A4" s="105"/>
      <c r="B4" s="341" t="s">
        <v>229</v>
      </c>
      <c r="C4" s="343" t="s">
        <v>230</v>
      </c>
    </row>
    <row r="5" spans="1:16" ht="13.5" thickBot="1">
      <c r="B5" s="342"/>
      <c r="C5" s="344"/>
      <c r="D5" s="156">
        <v>45992</v>
      </c>
      <c r="E5" s="156">
        <v>46023</v>
      </c>
      <c r="F5" s="156">
        <v>46054</v>
      </c>
      <c r="G5" s="156">
        <v>46082</v>
      </c>
      <c r="H5" s="156">
        <v>46113</v>
      </c>
      <c r="I5" s="156">
        <v>46143</v>
      </c>
      <c r="J5" s="156">
        <v>46174</v>
      </c>
      <c r="K5" s="156">
        <v>46204</v>
      </c>
      <c r="L5" s="156">
        <v>46235</v>
      </c>
      <c r="M5" s="156">
        <v>46266</v>
      </c>
      <c r="N5" s="156">
        <v>46296</v>
      </c>
      <c r="O5" s="156">
        <v>46327</v>
      </c>
      <c r="P5" s="156">
        <v>46357</v>
      </c>
    </row>
    <row r="6" spans="1:16" ht="13.5" thickTop="1">
      <c r="B6" s="149" t="s">
        <v>231</v>
      </c>
      <c r="C6" s="149" t="s">
        <v>232</v>
      </c>
      <c r="D6" s="157">
        <v>30</v>
      </c>
      <c r="E6" s="157">
        <v>30</v>
      </c>
      <c r="F6" s="157">
        <v>27</v>
      </c>
      <c r="G6" s="157">
        <v>30</v>
      </c>
      <c r="H6" s="182">
        <v>30</v>
      </c>
      <c r="I6" s="182">
        <v>29</v>
      </c>
      <c r="J6" s="182">
        <v>30</v>
      </c>
      <c r="K6" s="182">
        <v>29</v>
      </c>
      <c r="L6" s="182">
        <v>28</v>
      </c>
      <c r="M6" s="182">
        <v>30</v>
      </c>
      <c r="N6" s="182">
        <v>30</v>
      </c>
      <c r="O6" s="182">
        <v>30</v>
      </c>
      <c r="P6" s="182">
        <v>30</v>
      </c>
    </row>
    <row r="7" spans="1:16" ht="13.5" thickBot="1">
      <c r="B7" s="150" t="s">
        <v>233</v>
      </c>
      <c r="C7" s="150" t="s">
        <v>234</v>
      </c>
      <c r="D7" s="158" t="s">
        <v>374</v>
      </c>
      <c r="E7" s="158" t="s">
        <v>379</v>
      </c>
      <c r="F7" s="158" t="s">
        <v>385</v>
      </c>
      <c r="G7" s="158" t="s">
        <v>390</v>
      </c>
      <c r="H7" s="158" t="s">
        <v>395</v>
      </c>
      <c r="I7" s="158" t="s">
        <v>400</v>
      </c>
      <c r="J7" s="158" t="s">
        <v>407</v>
      </c>
      <c r="K7" s="158" t="s">
        <v>408</v>
      </c>
      <c r="L7" s="158" t="s">
        <v>419</v>
      </c>
      <c r="M7" s="158" t="s">
        <v>422</v>
      </c>
      <c r="N7" s="158" t="s">
        <v>431</v>
      </c>
      <c r="O7" s="158" t="s">
        <v>438</v>
      </c>
      <c r="P7" s="158" t="s">
        <v>446</v>
      </c>
    </row>
    <row r="8" spans="1:16" ht="13.5" thickTop="1">
      <c r="B8" s="149" t="s">
        <v>235</v>
      </c>
      <c r="C8" s="149" t="s">
        <v>236</v>
      </c>
      <c r="D8" s="157">
        <v>12</v>
      </c>
      <c r="E8" s="157">
        <v>13</v>
      </c>
      <c r="F8" s="157">
        <v>13</v>
      </c>
      <c r="G8" s="157">
        <v>13</v>
      </c>
      <c r="H8" s="182">
        <v>14</v>
      </c>
      <c r="I8" s="182">
        <v>14</v>
      </c>
      <c r="J8" s="182">
        <v>12</v>
      </c>
      <c r="K8" s="182">
        <v>14</v>
      </c>
      <c r="L8" s="182">
        <v>13</v>
      </c>
      <c r="M8" s="182">
        <v>14</v>
      </c>
      <c r="N8" s="182">
        <v>14</v>
      </c>
      <c r="O8" s="182">
        <v>13</v>
      </c>
      <c r="P8" s="182">
        <v>14</v>
      </c>
    </row>
    <row r="9" spans="1:16" ht="13.5" thickBot="1">
      <c r="B9" s="150" t="s">
        <v>237</v>
      </c>
      <c r="C9" s="150" t="s">
        <v>238</v>
      </c>
      <c r="D9" s="158" t="s">
        <v>374</v>
      </c>
      <c r="E9" s="158" t="s">
        <v>379</v>
      </c>
      <c r="F9" s="158" t="s">
        <v>385</v>
      </c>
      <c r="G9" s="158" t="s">
        <v>390</v>
      </c>
      <c r="H9" s="158" t="s">
        <v>395</v>
      </c>
      <c r="I9" s="158" t="s">
        <v>400</v>
      </c>
      <c r="J9" s="158" t="s">
        <v>407</v>
      </c>
      <c r="K9" s="158" t="s">
        <v>408</v>
      </c>
      <c r="L9" s="158" t="s">
        <v>419</v>
      </c>
      <c r="M9" s="158" t="s">
        <v>422</v>
      </c>
      <c r="N9" s="158" t="s">
        <v>431</v>
      </c>
      <c r="O9" s="158" t="s">
        <v>438</v>
      </c>
      <c r="P9" s="158" t="s">
        <v>446</v>
      </c>
    </row>
    <row r="10" spans="1:16" ht="40" thickTop="1" thickBot="1">
      <c r="B10" s="151" t="s">
        <v>239</v>
      </c>
      <c r="C10" s="151" t="s">
        <v>240</v>
      </c>
      <c r="D10" s="159" t="s">
        <v>375</v>
      </c>
      <c r="E10" s="159" t="s">
        <v>380</v>
      </c>
      <c r="F10" s="159" t="s">
        <v>386</v>
      </c>
      <c r="G10" s="159" t="s">
        <v>391</v>
      </c>
      <c r="H10" s="159" t="s">
        <v>396</v>
      </c>
      <c r="I10" s="159" t="s">
        <v>401</v>
      </c>
      <c r="J10" s="159" t="s">
        <v>409</v>
      </c>
      <c r="K10" s="159" t="s">
        <v>410</v>
      </c>
      <c r="L10" s="159" t="s">
        <v>420</v>
      </c>
      <c r="M10" s="159" t="s">
        <v>423</v>
      </c>
      <c r="N10" s="159" t="s">
        <v>432</v>
      </c>
      <c r="O10" s="159" t="s">
        <v>441</v>
      </c>
      <c r="P10" s="159" t="s">
        <v>447</v>
      </c>
    </row>
    <row r="11" spans="1:16" ht="40" thickTop="1" thickBot="1">
      <c r="B11" s="152" t="s">
        <v>241</v>
      </c>
      <c r="C11" s="153" t="s">
        <v>270</v>
      </c>
      <c r="D11" s="159" t="s">
        <v>376</v>
      </c>
      <c r="E11" s="159" t="s">
        <v>381</v>
      </c>
      <c r="F11" s="159" t="s">
        <v>387</v>
      </c>
      <c r="G11" s="159" t="s">
        <v>392</v>
      </c>
      <c r="H11" s="159" t="s">
        <v>397</v>
      </c>
      <c r="I11" s="159" t="s">
        <v>402</v>
      </c>
      <c r="J11" s="159" t="s">
        <v>411</v>
      </c>
      <c r="K11" s="159" t="s">
        <v>412</v>
      </c>
      <c r="L11" s="159" t="s">
        <v>424</v>
      </c>
      <c r="M11" s="159" t="s">
        <v>427</v>
      </c>
      <c r="N11" s="159" t="s">
        <v>433</v>
      </c>
      <c r="O11" s="159" t="s">
        <v>442</v>
      </c>
      <c r="P11" s="159" t="s">
        <v>449</v>
      </c>
    </row>
    <row r="12" spans="1:16" ht="40" thickTop="1" thickBot="1">
      <c r="B12" s="149" t="s">
        <v>243</v>
      </c>
      <c r="C12" s="149" t="s">
        <v>244</v>
      </c>
      <c r="D12" s="159" t="s">
        <v>377</v>
      </c>
      <c r="E12" s="159" t="s">
        <v>382</v>
      </c>
      <c r="F12" s="159" t="s">
        <v>388</v>
      </c>
      <c r="G12" s="159" t="s">
        <v>393</v>
      </c>
      <c r="H12" s="159" t="s">
        <v>398</v>
      </c>
      <c r="I12" s="159" t="s">
        <v>403</v>
      </c>
      <c r="J12" s="159" t="s">
        <v>413</v>
      </c>
      <c r="K12" s="159" t="s">
        <v>414</v>
      </c>
      <c r="L12" s="159" t="s">
        <v>425</v>
      </c>
      <c r="M12" s="159" t="s">
        <v>428</v>
      </c>
      <c r="N12" s="159" t="s">
        <v>434</v>
      </c>
      <c r="O12" s="159" t="s">
        <v>439</v>
      </c>
      <c r="P12" s="159" t="s">
        <v>450</v>
      </c>
    </row>
    <row r="13" spans="1:16" ht="40" thickTop="1" thickBot="1">
      <c r="B13" s="149" t="s">
        <v>245</v>
      </c>
      <c r="C13" s="149" t="s">
        <v>246</v>
      </c>
      <c r="D13" s="159" t="s">
        <v>378</v>
      </c>
      <c r="E13" s="159" t="s">
        <v>383</v>
      </c>
      <c r="F13" s="159" t="s">
        <v>389</v>
      </c>
      <c r="G13" s="159" t="s">
        <v>394</v>
      </c>
      <c r="H13" s="159" t="s">
        <v>399</v>
      </c>
      <c r="I13" s="159" t="s">
        <v>404</v>
      </c>
      <c r="J13" s="159" t="s">
        <v>415</v>
      </c>
      <c r="K13" s="159" t="s">
        <v>416</v>
      </c>
      <c r="L13" s="159" t="s">
        <v>426</v>
      </c>
      <c r="M13" s="159" t="s">
        <v>429</v>
      </c>
      <c r="N13" s="159" t="s">
        <v>435</v>
      </c>
      <c r="O13" s="159" t="s">
        <v>440</v>
      </c>
      <c r="P13" s="159" t="s">
        <v>451</v>
      </c>
    </row>
    <row r="14" spans="1:16" ht="40" thickTop="1" thickBot="1">
      <c r="B14" s="150" t="s">
        <v>247</v>
      </c>
      <c r="C14" s="150" t="s">
        <v>248</v>
      </c>
      <c r="D14" s="159"/>
      <c r="E14" s="159" t="s">
        <v>384</v>
      </c>
      <c r="F14" s="159"/>
      <c r="G14" s="159"/>
      <c r="H14" s="159"/>
      <c r="I14" s="159" t="s">
        <v>405</v>
      </c>
      <c r="J14" s="159"/>
      <c r="K14" s="159" t="s">
        <v>417</v>
      </c>
      <c r="L14" s="159"/>
      <c r="M14" s="159"/>
      <c r="N14" s="159" t="s">
        <v>436</v>
      </c>
      <c r="O14" s="159"/>
      <c r="P14" s="159"/>
    </row>
    <row r="15" spans="1:16" ht="39.5" thickTop="1">
      <c r="B15" s="154" t="s">
        <v>249</v>
      </c>
      <c r="C15" s="151" t="s">
        <v>250</v>
      </c>
      <c r="D15" s="160">
        <v>5</v>
      </c>
      <c r="E15" s="160">
        <v>7</v>
      </c>
      <c r="F15" s="160">
        <v>6</v>
      </c>
      <c r="G15" s="160">
        <v>6</v>
      </c>
      <c r="H15" s="183">
        <v>7</v>
      </c>
      <c r="I15" s="183">
        <v>8</v>
      </c>
      <c r="J15" s="183">
        <v>5</v>
      </c>
      <c r="K15" s="183">
        <v>7</v>
      </c>
      <c r="L15" s="183">
        <v>7</v>
      </c>
      <c r="M15" s="183">
        <v>7</v>
      </c>
      <c r="N15" s="183">
        <v>7</v>
      </c>
      <c r="O15" s="183">
        <v>5</v>
      </c>
      <c r="P15" s="183">
        <v>7</v>
      </c>
    </row>
    <row r="16" spans="1:16" ht="39.5" thickBot="1">
      <c r="B16" s="23" t="s">
        <v>251</v>
      </c>
      <c r="C16" s="23" t="s">
        <v>252</v>
      </c>
      <c r="D16" s="158" t="s">
        <v>374</v>
      </c>
      <c r="E16" s="158" t="s">
        <v>379</v>
      </c>
      <c r="F16" s="158" t="s">
        <v>385</v>
      </c>
      <c r="G16" s="158" t="s">
        <v>390</v>
      </c>
      <c r="H16" s="158" t="s">
        <v>395</v>
      </c>
      <c r="I16" s="158" t="s">
        <v>400</v>
      </c>
      <c r="J16" s="158" t="s">
        <v>407</v>
      </c>
      <c r="K16" s="158" t="s">
        <v>408</v>
      </c>
      <c r="L16" s="158" t="s">
        <v>419</v>
      </c>
      <c r="M16" s="158" t="s">
        <v>422</v>
      </c>
      <c r="N16" s="158" t="s">
        <v>431</v>
      </c>
      <c r="O16" s="158" t="s">
        <v>438</v>
      </c>
      <c r="P16" s="158" t="s">
        <v>446</v>
      </c>
    </row>
    <row r="17" spans="2:16" ht="39.5" thickTop="1">
      <c r="B17" s="22" t="s">
        <v>253</v>
      </c>
      <c r="C17" s="21" t="s">
        <v>250</v>
      </c>
      <c r="D17" s="161">
        <v>30</v>
      </c>
      <c r="E17" s="161">
        <v>30</v>
      </c>
      <c r="F17" s="161">
        <v>27</v>
      </c>
      <c r="G17" s="161">
        <v>27</v>
      </c>
      <c r="H17" s="161">
        <v>30</v>
      </c>
      <c r="I17" s="161">
        <v>29</v>
      </c>
      <c r="J17" s="161">
        <v>30</v>
      </c>
      <c r="K17" s="161">
        <v>29</v>
      </c>
      <c r="L17" s="161">
        <v>28</v>
      </c>
      <c r="M17" s="161">
        <v>30</v>
      </c>
      <c r="N17" s="161">
        <v>30</v>
      </c>
      <c r="O17" s="161">
        <v>30</v>
      </c>
      <c r="P17" s="161">
        <v>30</v>
      </c>
    </row>
    <row r="18" spans="2:16" ht="26.5" thickBot="1">
      <c r="B18" s="20" t="s">
        <v>254</v>
      </c>
      <c r="C18" s="20" t="s">
        <v>255</v>
      </c>
      <c r="D18" s="158" t="s">
        <v>374</v>
      </c>
      <c r="E18" s="158" t="s">
        <v>379</v>
      </c>
      <c r="F18" s="158" t="s">
        <v>385</v>
      </c>
      <c r="G18" s="158" t="s">
        <v>390</v>
      </c>
      <c r="H18" s="158" t="s">
        <v>395</v>
      </c>
      <c r="I18" s="158" t="s">
        <v>400</v>
      </c>
      <c r="J18" s="158" t="s">
        <v>407</v>
      </c>
      <c r="K18" s="158" t="s">
        <v>408</v>
      </c>
      <c r="L18" s="158" t="s">
        <v>419</v>
      </c>
      <c r="M18" s="158" t="s">
        <v>422</v>
      </c>
      <c r="N18" s="158" t="s">
        <v>431</v>
      </c>
      <c r="O18" s="158" t="s">
        <v>438</v>
      </c>
      <c r="P18" s="158" t="s">
        <v>446</v>
      </c>
    </row>
    <row r="19" spans="2:16" ht="15" thickTop="1">
      <c r="B19" s="24" t="s">
        <v>271</v>
      </c>
    </row>
    <row r="20" spans="2:16">
      <c r="B20" s="19" t="s">
        <v>95</v>
      </c>
    </row>
  </sheetData>
  <mergeCells count="2">
    <mergeCell ref="B4:B5"/>
    <mergeCell ref="C4:C5"/>
  </mergeCells>
  <printOptions horizontalCentered="1" verticalCentered="1"/>
  <pageMargins left="0" right="0" top="0" bottom="0" header="0" footer="0"/>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TAND-MOROCCO(IMF)</vt:lpstr>
      <vt:lpstr>TAND-MOROCCO (Séries)</vt:lpstr>
      <vt:lpstr>E-TEMPLATE-I;II;III;VI </vt:lpstr>
      <vt:lpstr>TEMPLATE-I(Série)</vt:lpstr>
      <vt:lpstr>TEMPLATE-IV(Série)</vt:lpstr>
      <vt:lpstr>TEMPLATE-III(Série)</vt:lpstr>
      <vt:lpstr>TEMPLATE-II(Série)</vt:lpstr>
      <vt:lpstr>ARC-BAM(4mois) </vt:lpstr>
      <vt:lpstr>ARC-BAM(13mois) </vt:lpstr>
      <vt:lpstr>'E-TEMPLATE-I;II;III;VI '!Zone_d_impression</vt:lpstr>
      <vt:lpstr>'TAND-MOROCCO (Séries)'!Zone_d_impression</vt:lpstr>
      <vt:lpstr>'TAND-MOROCCO(IMF)'!Zone_d_impression</vt:lpstr>
      <vt:lpstr>'TEMPLATE-II(Série)'!Zone_d_impression</vt:lpstr>
      <vt:lpstr>'TEMPLATE-III(Série)'!Zone_d_impression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MAHRACH NADA</dc:creator>
  <cp:lastModifiedBy>OUBAAIR SAADIA</cp:lastModifiedBy>
  <dcterms:created xsi:type="dcterms:W3CDTF">2020-10-27T14:44:28Z</dcterms:created>
  <dcterms:modified xsi:type="dcterms:W3CDTF">2025-11-28T15:41:45Z</dcterms:modified>
</cp:coreProperties>
</file>